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2020年一般支" sheetId="1" r:id="rId1"/>
    <sheet name="2020年一般经济分类" sheetId="2" r:id="rId2"/>
  </sheets>
  <definedNames>
    <definedName name="_xlnm.Print_Area" localSheetId="1">'2020年一般经济分类'!$A$1:$F$55</definedName>
    <definedName name="_xlnm.Print_Area" localSheetId="0">'2020年一般支'!$A$1:$F$612</definedName>
  </definedNames>
  <calcPr fullCalcOnLoad="1"/>
</workbook>
</file>

<file path=xl/sharedStrings.xml><?xml version="1.0" encoding="utf-8"?>
<sst xmlns="http://schemas.openxmlformats.org/spreadsheetml/2006/main" count="685" uniqueCount="548">
  <si>
    <t>一般预调01表</t>
  </si>
  <si>
    <t>东阳市2020年一般公共预算支出调整表</t>
  </si>
  <si>
    <t>单位：万元</t>
  </si>
  <si>
    <t>科目代码</t>
  </si>
  <si>
    <t>科目名称</t>
  </si>
  <si>
    <t>2020年预算</t>
  </si>
  <si>
    <t>2020年调整预算</t>
  </si>
  <si>
    <t>增减</t>
  </si>
  <si>
    <t>备注</t>
  </si>
  <si>
    <t>合   计</t>
  </si>
  <si>
    <t>两直资金</t>
  </si>
  <si>
    <t>一般公共服务支出</t>
  </si>
  <si>
    <t xml:space="preserve">  人大事务</t>
  </si>
  <si>
    <t xml:space="preserve">    行政运行</t>
  </si>
  <si>
    <t xml:space="preserve">    人大会议</t>
  </si>
  <si>
    <t xml:space="preserve">    人大监督</t>
  </si>
  <si>
    <t xml:space="preserve">    代表工作</t>
  </si>
  <si>
    <t xml:space="preserve">    事业运行</t>
  </si>
  <si>
    <t xml:space="preserve">    其他人大事务支出</t>
  </si>
  <si>
    <t xml:space="preserve">  政协事务</t>
  </si>
  <si>
    <t xml:space="preserve">    一般行政管理事务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</si>
  <si>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</si>
  <si>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</si>
  <si>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</si>
  <si>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</si>
  <si>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政府办公厅（室）及相关机构事务</t>
  </si>
  <si>
    <t xml:space="preserve">    机关服务</t>
  </si>
  <si>
    <t xml:space="preserve">    专项服务</t>
  </si>
  <si>
    <t xml:space="preserve">    专项业务活动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</si>
  <si>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</si>
  <si>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</si>
  <si>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</si>
  <si>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</si>
  <si>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</si>
  <si>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</si>
  <si>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</si>
  <si>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</si>
  <si>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</si>
  <si>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专项统计业务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</si>
  <si>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</si>
  <si>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</si>
  <si>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</si>
  <si>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</si>
  <si>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</si>
  <si>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</si>
  <si>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</si>
  <si>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</si>
  <si>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</si>
  <si>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</si>
  <si>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税务宣传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</si>
  <si>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</si>
  <si>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</si>
  <si>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</si>
  <si>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</si>
  <si>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</si>
  <si>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</si>
  <si>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检验检疫</t>
  </si>
  <si>
    <t xml:space="preserve">    其他海关事务支出</t>
  </si>
  <si>
    <t xml:space="preserve">  人力资源事务</t>
  </si>
  <si>
    <t xml:space="preserve">    其他人力资源事务支出</t>
  </si>
  <si>
    <t xml:space="preserve">  纪检监察事务</t>
  </si>
  <si>
    <t xml:space="preserve">    大案要案查处</t>
  </si>
  <si>
    <t xml:space="preserve">    其他纪检监察事务支出</t>
  </si>
  <si>
    <t xml:space="preserve">  商贸事务</t>
  </si>
  <si>
    <t xml:space="preserve">    对外贸易管理</t>
  </si>
  <si>
    <t xml:space="preserve">    其他商贸事务支出</t>
  </si>
  <si>
    <t xml:space="preserve">  民族事务</t>
  </si>
  <si>
    <t xml:space="preserve">    其他民族事务支出</t>
  </si>
  <si>
    <t xml:space="preserve">  港澳台事务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</si>
  <si>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</si>
  <si>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</si>
  <si>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</si>
  <si>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</si>
  <si>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</si>
  <si>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</si>
  <si>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</si>
  <si>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</si>
  <si>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</si>
  <si>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</si>
  <si>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</si>
  <si>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  其他党委办公厅（室）及相关机构事务支出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</si>
  <si>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</si>
  <si>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</si>
  <si>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</si>
  <si>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</si>
  <si>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</si>
  <si>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</si>
  <si>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</si>
  <si>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</si>
  <si>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</si>
  <si>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其他共产党事务支出</t>
  </si>
  <si>
    <t xml:space="preserve">    其他共产党事务支出</t>
  </si>
  <si>
    <t xml:space="preserve">  网信事务</t>
  </si>
  <si>
    <t xml:space="preserve">  市场监督管理事务</t>
  </si>
  <si>
    <t xml:space="preserve">    市场主体管理</t>
  </si>
  <si>
    <t xml:space="preserve">    市场秩序执法</t>
  </si>
  <si>
    <t xml:space="preserve">    消费者权益保护</t>
  </si>
  <si>
    <t xml:space="preserve">    质量基础</t>
  </si>
  <si>
    <t xml:space="preserve">    标准化管理</t>
  </si>
  <si>
    <t xml:space="preserve">    药品事务</t>
  </si>
  <si>
    <t xml:space="preserve">    医疗器械事务</t>
  </si>
  <si>
    <t xml:space="preserve">    质量安全监管</t>
  </si>
  <si>
    <t xml:space="preserve">    其他市场监督管理事务</t>
  </si>
  <si>
    <t xml:space="preserve">  其他一般公共服务支出</t>
  </si>
  <si>
    <t xml:space="preserve">    其他一般公共服务支出</t>
  </si>
  <si>
    <t>国防支出</t>
  </si>
  <si>
    <t xml:space="preserve">  国防动员</t>
  </si>
  <si>
    <t xml:space="preserve">    兵役征集</t>
  </si>
  <si>
    <t xml:space="preserve">    人民防空</t>
  </si>
  <si>
    <t xml:space="preserve">    国防教育</t>
  </si>
  <si>
    <t xml:space="preserve">    预备役部队</t>
  </si>
  <si>
    <t xml:space="preserve">    民兵</t>
  </si>
  <si>
    <t xml:space="preserve">  其他国防支出</t>
  </si>
  <si>
    <t xml:space="preserve">    其他国防支出</t>
  </si>
  <si>
    <t>公共安全支出</t>
  </si>
  <si>
    <t xml:space="preserve">  武装警察部队</t>
  </si>
  <si>
    <t xml:space="preserve">    武装警察部队</t>
  </si>
  <si>
    <t xml:space="preserve">  公安</t>
  </si>
  <si>
    <t xml:space="preserve">    执法办案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</si>
  <si>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</si>
  <si>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</si>
  <si>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</si>
  <si>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</si>
  <si>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</si>
  <si>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</si>
  <si>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</si>
  <si>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</si>
  <si>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</si>
  <si>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</si>
  <si>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</si>
  <si>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法制建设</t>
  </si>
  <si>
    <t xml:space="preserve">    其他司法支出</t>
  </si>
  <si>
    <t xml:space="preserve">  其他公共安全支出</t>
  </si>
  <si>
    <t xml:space="preserve">    其他公共安全支出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</si>
  <si>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</si>
  <si>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</si>
  <si>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</si>
  <si>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</si>
  <si>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</si>
  <si>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</si>
  <si>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</si>
  <si>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</si>
  <si>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</si>
  <si>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</si>
  <si>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</si>
  <si>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  职业高中教育</t>
  </si>
  <si>
    <t xml:space="preserve">    其他职业教育支出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</si>
  <si>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</si>
  <si>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</si>
  <si>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</si>
  <si>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</si>
  <si>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</si>
  <si>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</si>
  <si>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教育费附加安排的支出</t>
  </si>
  <si>
    <t xml:space="preserve">    农村中小学校舍建设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</si>
  <si>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</si>
  <si>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</si>
  <si>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</si>
  <si>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</si>
  <si>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 xml:space="preserve">  科学技术管理事务</t>
  </si>
  <si>
    <t xml:space="preserve">    其他科学技术管理事务支出</t>
  </si>
  <si>
    <t xml:space="preserve">  应用研究</t>
  </si>
  <si>
    <t xml:space="preserve">    机构运行</t>
  </si>
  <si>
    <t xml:space="preserve">    社会公益研究</t>
  </si>
  <si>
    <t xml:space="preserve">  技术研究与开发</t>
  </si>
  <si>
    <t xml:space="preserve">    其他技术研究与开发支出</t>
  </si>
  <si>
    <t xml:space="preserve">  科技条件与服务</t>
  </si>
  <si>
    <t xml:space="preserve">    科技条件专项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</si>
  <si>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</si>
  <si>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</si>
  <si>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</si>
  <si>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</si>
  <si>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其他科学技术普及支出</t>
  </si>
  <si>
    <t xml:space="preserve">  科技交流与合作</t>
  </si>
  <si>
    <t xml:space="preserve">    其他科技交流与合作支出</t>
  </si>
  <si>
    <t xml:space="preserve">  其他科学技术支出</t>
  </si>
  <si>
    <t xml:space="preserve">    其他科学技术支出</t>
  </si>
  <si>
    <t>文化旅游体育与传媒支出</t>
  </si>
  <si>
    <t xml:space="preserve">  文化和旅游</t>
  </si>
  <si>
    <t xml:space="preserve">    图书馆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</si>
  <si>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</si>
  <si>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</si>
  <si>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</si>
  <si>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</si>
  <si>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</si>
  <si>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</si>
  <si>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</si>
  <si>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</si>
  <si>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</si>
  <si>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</si>
  <si>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</si>
  <si>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</si>
  <si>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</si>
  <si>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</si>
  <si>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体育场馆</t>
  </si>
  <si>
    <t xml:space="preserve">    其他体育支出</t>
  </si>
  <si>
    <t xml:space="preserve">  新闻出版电影</t>
  </si>
  <si>
    <t xml:space="preserve">    电影</t>
  </si>
  <si>
    <t xml:space="preserve">  广播电视</t>
  </si>
  <si>
    <t xml:space="preserve">    其他广播电视支出</t>
  </si>
  <si>
    <t xml:space="preserve">  其他文化旅游体育与传媒支出</t>
  </si>
  <si>
    <t xml:space="preserve">    文化产业发展专项支出</t>
  </si>
  <si>
    <t xml:space="preserve">    其他文化旅游体育与传媒支出</t>
  </si>
  <si>
    <t>社会保障和就业支出</t>
  </si>
  <si>
    <t>城乡居民养老保险财政补助和最低生活保障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</si>
  <si>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</si>
  <si>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</si>
  <si>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</si>
  <si>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</si>
  <si>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</si>
  <si>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</si>
  <si>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</si>
  <si>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</si>
  <si>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</si>
  <si>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</si>
  <si>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</si>
  <si>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</si>
  <si>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</si>
  <si>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</si>
  <si>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</si>
  <si>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</si>
  <si>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</si>
  <si>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</si>
  <si>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</si>
  <si>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</si>
  <si>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</si>
  <si>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就业补助</t>
  </si>
  <si>
    <t xml:space="preserve">    职业培训补贴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</si>
  <si>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</si>
  <si>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</si>
  <si>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</si>
  <si>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</si>
  <si>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</si>
  <si>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</si>
  <si>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</si>
  <si>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</si>
  <si>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</si>
  <si>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</si>
  <si>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</si>
  <si>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</si>
  <si>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</si>
  <si>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</si>
  <si>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</si>
  <si>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</si>
  <si>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</si>
  <si>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</si>
  <si>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</si>
  <si>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</si>
  <si>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</si>
  <si>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</si>
  <si>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</si>
  <si>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</si>
  <si>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</si>
  <si>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</si>
  <si>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</si>
  <si>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</si>
  <si>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</si>
  <si>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</si>
  <si>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</si>
  <si>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</si>
  <si>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</si>
  <si>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</si>
  <si>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</si>
  <si>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</si>
  <si>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</si>
  <si>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</si>
  <si>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</si>
  <si>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</si>
  <si>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</si>
  <si>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</si>
  <si>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</si>
  <si>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</si>
  <si>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</si>
  <si>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财政代缴社会保险费支出</t>
  </si>
  <si>
    <t xml:space="preserve">    财政代缴其他社会保险费支出</t>
  </si>
  <si>
    <t xml:space="preserve">  其他社会保障和就业支出</t>
  </si>
  <si>
    <t xml:space="preserve">    其他社会保障和就业支出</t>
  </si>
  <si>
    <t>卫生健康支出</t>
  </si>
  <si>
    <t>城乡居民医疗保险财政补助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</si>
  <si>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</si>
  <si>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</si>
  <si>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</si>
  <si>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</si>
  <si>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</si>
  <si>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精神病医院</t>
  </si>
  <si>
    <t xml:space="preserve">    妇幼保健医院</t>
  </si>
  <si>
    <t xml:space="preserve">    其他专科医院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</si>
  <si>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</si>
  <si>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</si>
  <si>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</si>
  <si>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</si>
  <si>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</si>
  <si>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</si>
  <si>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</si>
  <si>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基本公共卫生服务</t>
  </si>
  <si>
    <t xml:space="preserve">    重大公共卫生服务</t>
  </si>
  <si>
    <t xml:space="preserve">    其他公共卫生支出</t>
  </si>
  <si>
    <t xml:space="preserve">  中医药</t>
  </si>
  <si>
    <t xml:space="preserve">    其他中医药支出</t>
  </si>
  <si>
    <t xml:space="preserve">  计划生育事务</t>
  </si>
  <si>
    <t xml:space="preserve">    其他计划生育事务支出</t>
  </si>
  <si>
    <t xml:space="preserve">  行政事业单位医疗</t>
  </si>
  <si>
    <t xml:space="preserve">    公务员医疗补助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</si>
  <si>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</si>
  <si>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</si>
  <si>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</si>
  <si>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</si>
  <si>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</si>
  <si>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</si>
  <si>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</si>
  <si>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</si>
  <si>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医疗保障管理事务</t>
  </si>
  <si>
    <t xml:space="preserve">    医疗保障经办事务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</si>
  <si>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</si>
  <si>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</si>
  <si>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</si>
  <si>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</si>
  <si>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</si>
  <si>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节能环保支出</t>
  </si>
  <si>
    <t xml:space="preserve">  环境保护管理事务</t>
  </si>
  <si>
    <t xml:space="preserve">    生态环境保护宣传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</si>
  <si>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</si>
  <si>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</si>
  <si>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</si>
  <si>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</si>
  <si>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</si>
  <si>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</si>
  <si>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其他污染防治支出</t>
  </si>
  <si>
    <t xml:space="preserve">  天然林保护</t>
  </si>
  <si>
    <t xml:space="preserve">    停伐补助</t>
  </si>
  <si>
    <t xml:space="preserve">  污染减排</t>
  </si>
  <si>
    <t xml:space="preserve">    其他污染减排支出</t>
  </si>
  <si>
    <t xml:space="preserve">  循环经济</t>
  </si>
  <si>
    <t xml:space="preserve">    循环经济</t>
  </si>
  <si>
    <t xml:space="preserve">  能源管理事务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</si>
  <si>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</si>
  <si>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</si>
  <si>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</si>
  <si>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</si>
  <si>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</si>
  <si>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</si>
  <si>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</si>
  <si>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</si>
  <si>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</si>
  <si>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</si>
  <si>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</si>
  <si>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</si>
  <si>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</si>
  <si>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</si>
  <si>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</si>
  <si>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</si>
  <si>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</si>
  <si>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>农林水支出</t>
  </si>
  <si>
    <t xml:space="preserve">  农业农村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</si>
  <si>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</si>
  <si>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</si>
  <si>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</si>
  <si>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</si>
  <si>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</si>
  <si>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</si>
  <si>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农业生产发展</t>
  </si>
  <si>
    <t xml:space="preserve">    农村合作经济</t>
  </si>
  <si>
    <t xml:space="preserve">    农业资源保护修复与利用</t>
  </si>
  <si>
    <t xml:space="preserve">    成品油价格改革对渔业的补贴</t>
  </si>
  <si>
    <t xml:space="preserve">    对高校毕业生到基层任职补助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</si>
  <si>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</si>
  <si>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</si>
  <si>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</si>
  <si>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</si>
  <si>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</si>
  <si>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</si>
  <si>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</si>
  <si>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</si>
  <si>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执法与监督</t>
  </si>
  <si>
    <t xml:space="preserve">    产业化管理</t>
  </si>
  <si>
    <t xml:space="preserve">    林业草原防灾减灾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</si>
  <si>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</si>
  <si>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</si>
  <si>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</si>
  <si>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</si>
  <si>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</si>
  <si>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</si>
  <si>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</si>
  <si>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</si>
  <si>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</si>
  <si>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</si>
  <si>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</si>
  <si>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</si>
  <si>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水利技术推广</t>
  </si>
  <si>
    <t xml:space="preserve">    大中型水库移民后期扶持专项支出</t>
  </si>
  <si>
    <t xml:space="preserve">    信息管理</t>
  </si>
  <si>
    <t xml:space="preserve">    水利建设征地及移民支出</t>
  </si>
  <si>
    <t xml:space="preserve">    其他水利支出</t>
  </si>
  <si>
    <t xml:space="preserve">  扶贫</t>
  </si>
  <si>
    <t xml:space="preserve">    农村基础设施建设</t>
  </si>
  <si>
    <t xml:space="preserve">    扶贫贷款奖补和贴息</t>
  </si>
  <si>
    <t xml:space="preserve">    其他扶贫支出</t>
  </si>
  <si>
    <t xml:space="preserve">  农业综合开发</t>
  </si>
  <si>
    <t xml:space="preserve">    土地治理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</si>
  <si>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</si>
  <si>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</si>
  <si>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</si>
  <si>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其他农村综合改革支出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</si>
  <si>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</si>
  <si>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</si>
  <si>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</si>
  <si>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</si>
  <si>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公路养护</t>
  </si>
  <si>
    <t xml:space="preserve">    公路运输管理</t>
  </si>
  <si>
    <t xml:space="preserve">    其他公路水路运输支出</t>
  </si>
  <si>
    <t xml:space="preserve">  成品油价格改革对交通运输的补贴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</si>
  <si>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</si>
  <si>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</si>
  <si>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</si>
  <si>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其他交通运输支出</t>
  </si>
  <si>
    <t xml:space="preserve">    其他交通运输支出</t>
  </si>
  <si>
    <t>资源勘探工业信息等支出</t>
  </si>
  <si>
    <t>惠企利民补助</t>
  </si>
  <si>
    <t xml:space="preserve">  制造业</t>
  </si>
  <si>
    <t xml:space="preserve">    医药制造业</t>
  </si>
  <si>
    <t xml:space="preserve">  建筑业</t>
  </si>
  <si>
    <t xml:space="preserve">    其他建筑业支出</t>
  </si>
  <si>
    <t xml:space="preserve">  工业和信息产业监管</t>
  </si>
  <si>
    <t xml:space="preserve">    工业和信息产业支持</t>
  </si>
  <si>
    <t xml:space="preserve">    其他工业和信息产业监管支出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</si>
  <si>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</si>
  <si>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</si>
  <si>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</si>
  <si>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</si>
  <si>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</si>
  <si>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商业服务业等支出</t>
  </si>
  <si>
    <t xml:space="preserve">  商业流通事务</t>
  </si>
  <si>
    <t xml:space="preserve">  涉外发展服务支出</t>
  </si>
  <si>
    <t xml:space="preserve">    其他涉外发展服务支出</t>
  </si>
  <si>
    <t xml:space="preserve">  其他商业服务业等支出</t>
  </si>
  <si>
    <t xml:space="preserve">    其他商业服务业等支出</t>
  </si>
  <si>
    <t>金融支出</t>
  </si>
  <si>
    <t xml:space="preserve">  金融部门行政支出</t>
  </si>
  <si>
    <t xml:space="preserve">    金融部门其他行政支出</t>
  </si>
  <si>
    <t xml:space="preserve">  金融发展支出</t>
  </si>
  <si>
    <t xml:space="preserve">    其他金融发展支出</t>
  </si>
  <si>
    <t xml:space="preserve">  其他金融支出</t>
  </si>
  <si>
    <t xml:space="preserve">    其他金融支出</t>
  </si>
  <si>
    <t>援助其他地区支出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</si>
  <si>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</si>
  <si>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</si>
  <si>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</si>
  <si>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</si>
  <si>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</si>
  <si>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自然资源利用与保护</t>
  </si>
  <si>
    <t xml:space="preserve">    自然资源行业业务管理</t>
  </si>
  <si>
    <t xml:space="preserve">    自然资源调查与确权登记</t>
  </si>
  <si>
    <t xml:space="preserve">    地质勘查与矿产资源管理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</si>
  <si>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</si>
  <si>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</si>
  <si>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</si>
  <si>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</si>
  <si>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其他气象事务支出</t>
  </si>
  <si>
    <t xml:space="preserve">  其他自然资源海洋气象等支出</t>
  </si>
  <si>
    <t xml:space="preserve">    其他自然资源海洋气象等支出</t>
  </si>
  <si>
    <t>住房保障支出</t>
  </si>
  <si>
    <t xml:space="preserve">  保障性安居工程支出</t>
  </si>
  <si>
    <t xml:space="preserve">    公共租赁住房</t>
  </si>
  <si>
    <t xml:space="preserve">  住房改革支出</t>
  </si>
  <si>
    <t xml:space="preserve">    住房公积金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</si>
  <si>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</si>
  <si>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</si>
  <si>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</si>
  <si>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</si>
  <si>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</si>
  <si>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其他粮油事务支出</t>
  </si>
  <si>
    <t xml:space="preserve">  重要商品储备</t>
  </si>
  <si>
    <t xml:space="preserve">    其他重要商品储备支出</t>
  </si>
  <si>
    <t>灾害防治及应急管理支出</t>
  </si>
  <si>
    <t xml:space="preserve">  应急管理事务</t>
  </si>
  <si>
    <t xml:space="preserve">    安全监管</t>
  </si>
  <si>
    <t xml:space="preserve">    应急救援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</si>
  <si>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</si>
  <si>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</si>
  <si>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</si>
  <si>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</si>
  <si>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</si>
  <si>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</si>
  <si>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</si>
  <si>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自然灾害救灾及恢复重建支出</t>
  </si>
  <si>
    <t xml:space="preserve">    其他自然灾害救灾及恢复重建支出</t>
  </si>
  <si>
    <t>预备费</t>
  </si>
  <si>
    <t>其他支出</t>
  </si>
  <si>
    <t xml:space="preserve">  年初预留</t>
  </si>
  <si>
    <t>债务付息支出</t>
  </si>
  <si>
    <t xml:space="preserve">  地方政府一般债务付息支出</t>
  </si>
  <si>
    <t xml:space="preserve">    地方政府一般债券付息支出</t>
  </si>
  <si>
    <t>债务发行费用支出</t>
  </si>
  <si>
    <t xml:space="preserve">  地方政府一般债务发行费用支出</t>
  </si>
  <si>
    <t>一般预调02表</t>
  </si>
  <si>
    <t>东阳市2020年一般公共预算支出（政府经济分类）调整表</t>
  </si>
  <si>
    <t>合计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</si>
  <si>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</si>
  <si>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</si>
  <si>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</si>
  <si>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</si>
  <si>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</si>
  <si>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</si>
  <si>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</si>
  <si>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</si>
  <si>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</si>
  <si>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</si>
  <si>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</si>
  <si>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</si>
  <si>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</si>
  <si>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</si>
  <si>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</si>
  <si>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</si>
  <si>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机关资本性支出（一）</t>
  </si>
  <si>
    <t xml:space="preserve">  房屋建筑物构建</t>
  </si>
  <si>
    <t xml:space="preserve">  基础设施建设</t>
  </si>
  <si>
    <t xml:space="preserve">  公务用车购置</t>
  </si>
  <si>
    <t xml:space="preserve">  设备购置</t>
  </si>
  <si>
    <t xml:space="preserve">  大型修缮</t>
  </si>
  <si>
    <t xml:space="preserve">  其他资本性支出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</si>
  <si>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</si>
  <si>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</si>
  <si>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</si>
  <si>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</si>
  <si>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</si>
  <si>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资本性支出（一）</t>
  </si>
  <si>
    <t>对企业补助</t>
  </si>
  <si>
    <t>惠企补助</t>
  </si>
  <si>
    <t xml:space="preserve">  费用补贴</t>
  </si>
  <si>
    <t xml:space="preserve">  利息补贴</t>
  </si>
  <si>
    <t xml:space="preserve">  其他对企业补助</t>
  </si>
  <si>
    <t>对个人和家庭的补助</t>
  </si>
  <si>
    <t>最低生活保障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</si>
  <si>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</si>
  <si>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</si>
  <si>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</si>
  <si>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</si>
  <si>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</si>
  <si>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</si>
  <si>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>养老和医保补助</t>
  </si>
  <si>
    <t xml:space="preserve">  对社会保险基金补助</t>
  </si>
  <si>
    <t>债务利息及费用支出</t>
  </si>
  <si>
    <t xml:space="preserve">  国内债务付息</t>
  </si>
  <si>
    <t xml:space="preserve">  国内债务发行费用</t>
  </si>
  <si>
    <t>预备费及预留</t>
  </si>
  <si>
    <t xml:space="preserve">  预备费</t>
  </si>
  <si>
    <t xml:space="preserve">  预留</t>
  </si>
  <si>
    <t xml:space="preserve">  对民间非营利组织和群众性自治组织补贴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</si>
</sst>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9">
    <font>
      <sz val="12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2"/>
  <sheetViews>
    <sheetView tabSelected="1" view="pageBreakPreview" zoomScaleSheetLayoutView="100" workbookViewId="0" topLeftCell="A1">
      <selection activeCell="H12" sqref="H12"/>
    </sheetView>
  </sheetViews>
  <sheetFormatPr defaultColWidth="8.75390625" defaultRowHeight="15.75"/>
  <cols>
    <col min="1" max="1" width="9.375" style="0" customWidth="1"/>
    <col min="2" max="2" width="37.625" style="0" customWidth="1"/>
    <col min="3" max="4" width="14.625" style="0" customWidth="1"/>
    <col min="5" max="5" width="6.875" style="0" customWidth="1"/>
    <col min="6" max="6" width="13.375" style="0" customWidth="1"/>
    <col min="7" max="23" width="8.875" style="0" customWidth="1"/>
  </cols>
  <sheetData>
    <row r="1" spans="1:23" ht="14.25">
      <c r="A1" s="13" t="s">
        <v>0</v>
      </c>
      <c r="B1" s="1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32.25" customHeight="1">
      <c r="A2" s="14" t="s">
        <v>1</v>
      </c>
      <c r="B2" s="14"/>
      <c r="C2" s="14"/>
      <c r="D2" s="14"/>
      <c r="E2" s="14"/>
      <c r="F2" s="14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4.25">
      <c r="A3" s="9"/>
      <c r="B3" s="9"/>
      <c r="C3" s="9"/>
      <c r="D3" s="9"/>
      <c r="E3" s="9"/>
      <c r="F3" s="3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4.25">
      <c r="A4" s="4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35.25" customHeight="1">
      <c r="A5" s="4"/>
      <c r="B5" s="11" t="s">
        <v>9</v>
      </c>
      <c r="C5" s="4">
        <v>875460</v>
      </c>
      <c r="D5" s="4">
        <f>D6+D155+D164+D196+D221+D242+D274+D357+D403+D425+D442+D502+D515+D536+D544+D553+D555+D574+D582+D590+D605+D606+D608+D611</f>
        <v>893820</v>
      </c>
      <c r="E5" s="6">
        <f>D5/C5-1</f>
        <v>0.02097183195120289</v>
      </c>
      <c r="F5" s="4" t="s">
        <v>10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31.5" customHeight="1">
      <c r="A6" s="7">
        <v>201</v>
      </c>
      <c r="B6" s="8" t="s">
        <v>11</v>
      </c>
      <c r="C6" s="4">
        <v>81261</v>
      </c>
      <c r="D6" s="4">
        <v>81261</v>
      </c>
      <c r="E6" s="6"/>
      <c r="F6" s="1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4.25">
      <c r="A7" s="7">
        <v>20101</v>
      </c>
      <c r="B7" s="8" t="s">
        <v>12</v>
      </c>
      <c r="C7" s="4">
        <v>2346</v>
      </c>
      <c r="D7" s="4">
        <v>2346</v>
      </c>
      <c r="E7" s="6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4.25">
      <c r="A8" s="7">
        <v>2010101</v>
      </c>
      <c r="B8" s="7" t="s">
        <v>13</v>
      </c>
      <c r="C8" s="4">
        <v>1902</v>
      </c>
      <c r="D8" s="4">
        <v>1902</v>
      </c>
      <c r="E8" s="6"/>
      <c r="F8" s="12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4.25">
      <c r="A9" s="7">
        <v>2010104</v>
      </c>
      <c r="B9" s="7" t="s">
        <v>14</v>
      </c>
      <c r="C9" s="4">
        <v>179</v>
      </c>
      <c r="D9" s="4">
        <v>179</v>
      </c>
      <c r="E9" s="6"/>
      <c r="F9" s="12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4.25">
      <c r="A10" s="7">
        <v>2010106</v>
      </c>
      <c r="B10" s="7" t="s">
        <v>15</v>
      </c>
      <c r="C10" s="4"/>
      <c r="D10" s="4">
        <v>0</v>
      </c>
      <c r="E10" s="6"/>
      <c r="F10" s="12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4.25">
      <c r="A11" s="7">
        <v>2010108</v>
      </c>
      <c r="B11" s="7" t="s">
        <v>16</v>
      </c>
      <c r="C11" s="4">
        <v>109</v>
      </c>
      <c r="D11" s="4">
        <v>109</v>
      </c>
      <c r="E11" s="6"/>
      <c r="F11" s="12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4.25">
      <c r="A12" s="7">
        <v>2010150</v>
      </c>
      <c r="B12" s="7" t="s">
        <v>17</v>
      </c>
      <c r="C12" s="4">
        <v>69</v>
      </c>
      <c r="D12" s="4">
        <v>69</v>
      </c>
      <c r="E12" s="6"/>
      <c r="F12" s="1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4.25">
      <c r="A13" s="7">
        <v>2010199</v>
      </c>
      <c r="B13" s="7" t="s">
        <v>18</v>
      </c>
      <c r="C13" s="4">
        <v>87</v>
      </c>
      <c r="D13" s="4">
        <v>87</v>
      </c>
      <c r="E13" s="6"/>
      <c r="F13" s="12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4.25">
      <c r="A14" s="7">
        <v>20102</v>
      </c>
      <c r="B14" s="8" t="s">
        <v>19</v>
      </c>
      <c r="C14" s="4">
        <v>1009</v>
      </c>
      <c r="D14" s="4">
        <v>1009</v>
      </c>
      <c r="E14" s="6"/>
      <c r="F14" s="1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4.25">
      <c r="A15" s="7">
        <v>2010201</v>
      </c>
      <c r="B15" s="7" t="s">
        <v>13</v>
      </c>
      <c r="C15" s="4">
        <v>653</v>
      </c>
      <c r="D15" s="4">
        <v>653</v>
      </c>
      <c r="E15" s="6"/>
      <c r="F15" s="12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4.25">
      <c r="A16" s="7">
        <v>2010202</v>
      </c>
      <c r="B16" s="7" t="s">
        <v>20</v>
      </c>
      <c r="C16" s="4">
        <v>58</v>
      </c>
      <c r="D16" s="4">
        <v>58</v>
      </c>
      <c r="E16" s="6"/>
      <c r="F16" s="12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4.25">
      <c r="A17" s="7">
        <v>2010204</v>
      </c>
      <c r="B17" s="7" t="s">
        <v>21</v>
      </c>
      <c r="C17" s="4">
        <v>135</v>
      </c>
      <c r="D17" s="4">
        <v>135</v>
      </c>
      <c r="E17" s="6"/>
      <c r="F17" s="12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4.25">
      <c r="A18" s="7">
        <v>2010205</v>
      </c>
      <c r="B18" s="7" t="s">
        <v>22</v>
      </c>
      <c r="C18" s="4">
        <v>78</v>
      </c>
      <c r="D18" s="4">
        <v>78</v>
      </c>
      <c r="E18" s="6"/>
      <c r="F18" s="12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4.25">
      <c r="A19" s="7">
        <v>2010206</v>
      </c>
      <c r="B19" s="7" t="s">
        <v>23</v>
      </c>
      <c r="C19" s="4">
        <v>36</v>
      </c>
      <c r="D19" s="4">
        <v>36</v>
      </c>
      <c r="E19" s="6"/>
      <c r="F19" s="12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4.25">
      <c r="A20" s="7">
        <v>2010299</v>
      </c>
      <c r="B20" s="7" t="s">
        <v>24</v>
      </c>
      <c r="C20" s="4">
        <v>49</v>
      </c>
      <c r="D20" s="4">
        <v>49</v>
      </c>
      <c r="E20" s="6"/>
      <c r="F20" s="12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4.25">
      <c r="A21" s="7">
        <v>20103</v>
      </c>
      <c r="B21" s="8" t="s">
        <v>25</v>
      </c>
      <c r="C21" s="4">
        <v>23144</v>
      </c>
      <c r="D21" s="4">
        <v>23144</v>
      </c>
      <c r="E21" s="6"/>
      <c r="F21" s="12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4.25">
      <c r="A22" s="7">
        <v>2010301</v>
      </c>
      <c r="B22" s="7" t="s">
        <v>13</v>
      </c>
      <c r="C22" s="4">
        <v>12410</v>
      </c>
      <c r="D22" s="4">
        <v>12410</v>
      </c>
      <c r="E22" s="6"/>
      <c r="F22" s="1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4.25">
      <c r="A23" s="7">
        <v>2010302</v>
      </c>
      <c r="B23" s="7" t="s">
        <v>20</v>
      </c>
      <c r="C23" s="4">
        <v>7975</v>
      </c>
      <c r="D23" s="4">
        <v>7975</v>
      </c>
      <c r="E23" s="6"/>
      <c r="F23" s="1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4.25">
      <c r="A24" s="7">
        <v>2010303</v>
      </c>
      <c r="B24" s="7" t="s">
        <v>26</v>
      </c>
      <c r="C24" s="4">
        <v>83</v>
      </c>
      <c r="D24" s="4">
        <v>83</v>
      </c>
      <c r="E24" s="6"/>
      <c r="F24" s="12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4.25">
      <c r="A25" s="7">
        <v>2010304</v>
      </c>
      <c r="B25" s="7" t="s">
        <v>27</v>
      </c>
      <c r="C25" s="4">
        <v>34</v>
      </c>
      <c r="D25" s="4">
        <v>34</v>
      </c>
      <c r="E25" s="6"/>
      <c r="F25" s="12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4.25">
      <c r="A26" s="7">
        <v>2010305</v>
      </c>
      <c r="B26" s="7" t="s">
        <v>28</v>
      </c>
      <c r="C26" s="4">
        <v>9</v>
      </c>
      <c r="D26" s="4">
        <v>9</v>
      </c>
      <c r="E26" s="6"/>
      <c r="F26" s="12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4.25">
      <c r="A27" s="7">
        <v>2010308</v>
      </c>
      <c r="B27" s="7" t="s">
        <v>29</v>
      </c>
      <c r="C27" s="4">
        <v>91</v>
      </c>
      <c r="D27" s="4">
        <v>91</v>
      </c>
      <c r="E27" s="6"/>
      <c r="F27" s="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4.25">
      <c r="A28" s="7">
        <v>2010350</v>
      </c>
      <c r="B28" s="7" t="s">
        <v>17</v>
      </c>
      <c r="C28" s="4">
        <v>615</v>
      </c>
      <c r="D28" s="4">
        <v>615</v>
      </c>
      <c r="E28" s="6"/>
      <c r="F28" s="12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4.25">
      <c r="A29" s="7">
        <v>2010399</v>
      </c>
      <c r="B29" s="7" t="s">
        <v>30</v>
      </c>
      <c r="C29" s="4">
        <v>1927</v>
      </c>
      <c r="D29" s="4">
        <v>1927</v>
      </c>
      <c r="E29" s="6"/>
      <c r="F29" s="12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4.25">
      <c r="A30" s="7">
        <v>20104</v>
      </c>
      <c r="B30" s="8" t="s">
        <v>31</v>
      </c>
      <c r="C30" s="4">
        <v>1827</v>
      </c>
      <c r="D30" s="4">
        <v>1827</v>
      </c>
      <c r="E30" s="6"/>
      <c r="F30" s="12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4.25">
      <c r="A31" s="7">
        <v>2010401</v>
      </c>
      <c r="B31" s="7" t="s">
        <v>13</v>
      </c>
      <c r="C31" s="4">
        <v>715</v>
      </c>
      <c r="D31" s="4">
        <v>715</v>
      </c>
      <c r="E31" s="6"/>
      <c r="F31" s="12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4.25">
      <c r="A32" s="7">
        <v>2010402</v>
      </c>
      <c r="B32" s="7" t="s">
        <v>20</v>
      </c>
      <c r="C32" s="4">
        <v>364</v>
      </c>
      <c r="D32" s="4">
        <v>364</v>
      </c>
      <c r="E32" s="6"/>
      <c r="F32" s="12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4.25">
      <c r="A33" s="7">
        <v>2010404</v>
      </c>
      <c r="B33" s="7" t="s">
        <v>32</v>
      </c>
      <c r="C33" s="4">
        <v>158</v>
      </c>
      <c r="D33" s="4">
        <v>158</v>
      </c>
      <c r="E33" s="6"/>
      <c r="F33" s="12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4.25">
      <c r="A34" s="7">
        <v>2010405</v>
      </c>
      <c r="B34" s="7" t="s">
        <v>33</v>
      </c>
      <c r="C34" s="4">
        <v>13</v>
      </c>
      <c r="D34" s="4">
        <v>13</v>
      </c>
      <c r="E34" s="6"/>
      <c r="F34" s="12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4.25">
      <c r="A35" s="7">
        <v>2010408</v>
      </c>
      <c r="B35" s="7" t="s">
        <v>34</v>
      </c>
      <c r="C35" s="4">
        <v>25</v>
      </c>
      <c r="D35" s="4">
        <v>25</v>
      </c>
      <c r="E35" s="6"/>
      <c r="F35" s="12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4.25">
      <c r="A36" s="7">
        <v>2010409</v>
      </c>
      <c r="B36" s="7" t="s">
        <v>35</v>
      </c>
      <c r="C36" s="4"/>
      <c r="D36" s="4">
        <v>0</v>
      </c>
      <c r="E36" s="6"/>
      <c r="F36" s="12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4.25">
      <c r="A37" s="7">
        <v>2010450</v>
      </c>
      <c r="B37" s="7" t="s">
        <v>17</v>
      </c>
      <c r="C37" s="4">
        <v>210</v>
      </c>
      <c r="D37" s="4">
        <v>210</v>
      </c>
      <c r="E37" s="6"/>
      <c r="F37" s="12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4.25">
      <c r="A38" s="7">
        <v>2010499</v>
      </c>
      <c r="B38" s="7" t="s">
        <v>36</v>
      </c>
      <c r="C38" s="4">
        <v>342</v>
      </c>
      <c r="D38" s="4">
        <v>342</v>
      </c>
      <c r="E38" s="6"/>
      <c r="F38" s="12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4.25">
      <c r="A39" s="7">
        <v>20105</v>
      </c>
      <c r="B39" s="8" t="s">
        <v>37</v>
      </c>
      <c r="C39" s="4">
        <v>1131</v>
      </c>
      <c r="D39" s="4">
        <v>1131</v>
      </c>
      <c r="E39" s="6"/>
      <c r="F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4.25">
      <c r="A40" s="7">
        <v>2010501</v>
      </c>
      <c r="B40" s="7" t="s">
        <v>13</v>
      </c>
      <c r="C40" s="4">
        <v>226</v>
      </c>
      <c r="D40" s="4">
        <v>226</v>
      </c>
      <c r="E40" s="6"/>
      <c r="F40" s="12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4.25">
      <c r="A41" s="7">
        <v>2010505</v>
      </c>
      <c r="B41" s="7" t="s">
        <v>38</v>
      </c>
      <c r="C41" s="4">
        <v>275</v>
      </c>
      <c r="D41" s="4">
        <v>275</v>
      </c>
      <c r="E41" s="6"/>
      <c r="F41" s="12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4.25">
      <c r="A42" s="7">
        <v>2010507</v>
      </c>
      <c r="B42" s="7" t="s">
        <v>39</v>
      </c>
      <c r="C42" s="4">
        <v>418</v>
      </c>
      <c r="D42" s="4">
        <v>418</v>
      </c>
      <c r="E42" s="6"/>
      <c r="F42" s="12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4.25">
      <c r="A43" s="7">
        <v>2010508</v>
      </c>
      <c r="B43" s="7" t="s">
        <v>40</v>
      </c>
      <c r="C43" s="4">
        <v>66</v>
      </c>
      <c r="D43" s="4">
        <v>66</v>
      </c>
      <c r="E43" s="6"/>
      <c r="F43" s="12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4.25">
      <c r="A44" s="7">
        <v>2010550</v>
      </c>
      <c r="B44" s="7" t="s">
        <v>17</v>
      </c>
      <c r="C44" s="4">
        <v>146</v>
      </c>
      <c r="D44" s="4">
        <v>146</v>
      </c>
      <c r="E44" s="6"/>
      <c r="F44" s="12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4.25">
      <c r="A45" s="7">
        <v>2010599</v>
      </c>
      <c r="B45" s="7" t="s">
        <v>41</v>
      </c>
      <c r="C45" s="4"/>
      <c r="D45" s="4">
        <v>0</v>
      </c>
      <c r="E45" s="6"/>
      <c r="F45" s="12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4.25">
      <c r="A46" s="7">
        <v>20106</v>
      </c>
      <c r="B46" s="8" t="s">
        <v>42</v>
      </c>
      <c r="C46" s="4">
        <v>4602</v>
      </c>
      <c r="D46" s="4">
        <v>4602</v>
      </c>
      <c r="E46" s="6"/>
      <c r="F46" s="12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4.25">
      <c r="A47" s="7">
        <v>2010601</v>
      </c>
      <c r="B47" s="7" t="s">
        <v>13</v>
      </c>
      <c r="C47" s="4">
        <v>2802</v>
      </c>
      <c r="D47" s="4">
        <v>2802</v>
      </c>
      <c r="E47" s="6"/>
      <c r="F47" s="12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4.25">
      <c r="A48" s="7">
        <v>2010602</v>
      </c>
      <c r="B48" s="7" t="s">
        <v>20</v>
      </c>
      <c r="C48" s="4">
        <v>852</v>
      </c>
      <c r="D48" s="4">
        <v>852</v>
      </c>
      <c r="E48" s="6"/>
      <c r="F48" s="12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4.25">
      <c r="A49" s="7">
        <v>2010604</v>
      </c>
      <c r="B49" s="7" t="s">
        <v>43</v>
      </c>
      <c r="C49" s="4">
        <v>20</v>
      </c>
      <c r="D49" s="4">
        <v>20</v>
      </c>
      <c r="E49" s="6"/>
      <c r="F49" s="12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4.25">
      <c r="A50" s="7">
        <v>2010605</v>
      </c>
      <c r="B50" s="7" t="s">
        <v>44</v>
      </c>
      <c r="C50" s="4">
        <v>19</v>
      </c>
      <c r="D50" s="4">
        <v>19</v>
      </c>
      <c r="E50" s="6"/>
      <c r="F50" s="12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4.25">
      <c r="A51" s="7">
        <v>2010607</v>
      </c>
      <c r="B51" s="7" t="s">
        <v>45</v>
      </c>
      <c r="C51" s="4">
        <v>475</v>
      </c>
      <c r="D51" s="4">
        <v>475</v>
      </c>
      <c r="E51" s="6"/>
      <c r="F51" s="12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4.25">
      <c r="A52" s="7">
        <v>2010608</v>
      </c>
      <c r="B52" s="7" t="s">
        <v>46</v>
      </c>
      <c r="C52" s="4"/>
      <c r="D52" s="4">
        <v>0</v>
      </c>
      <c r="E52" s="6"/>
      <c r="F52" s="12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4.25">
      <c r="A53" s="7">
        <v>2010650</v>
      </c>
      <c r="B53" s="7" t="s">
        <v>17</v>
      </c>
      <c r="C53" s="4">
        <v>139</v>
      </c>
      <c r="D53" s="4">
        <v>139</v>
      </c>
      <c r="E53" s="6"/>
      <c r="F53" s="12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4.25">
      <c r="A54" s="7">
        <v>2010699</v>
      </c>
      <c r="B54" s="7" t="s">
        <v>47</v>
      </c>
      <c r="C54" s="4">
        <v>295</v>
      </c>
      <c r="D54" s="4">
        <v>295</v>
      </c>
      <c r="E54" s="6"/>
      <c r="F54" s="12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4.25">
      <c r="A55" s="7">
        <v>20107</v>
      </c>
      <c r="B55" s="8" t="s">
        <v>48</v>
      </c>
      <c r="C55" s="4">
        <v>5557</v>
      </c>
      <c r="D55" s="4">
        <v>5557</v>
      </c>
      <c r="E55" s="6"/>
      <c r="F55" s="12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4.25">
      <c r="A56" s="7">
        <v>2010707</v>
      </c>
      <c r="B56" s="7" t="s">
        <v>49</v>
      </c>
      <c r="C56" s="4">
        <v>30</v>
      </c>
      <c r="D56" s="4">
        <v>30</v>
      </c>
      <c r="E56" s="6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4.25">
      <c r="A57" s="7">
        <v>2010799</v>
      </c>
      <c r="B57" s="7" t="s">
        <v>50</v>
      </c>
      <c r="C57" s="4">
        <v>5527</v>
      </c>
      <c r="D57" s="4">
        <v>5527</v>
      </c>
      <c r="E57" s="6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4.25">
      <c r="A58" s="7">
        <v>20108</v>
      </c>
      <c r="B58" s="8" t="s">
        <v>51</v>
      </c>
      <c r="C58" s="4">
        <v>934</v>
      </c>
      <c r="D58" s="4">
        <v>934</v>
      </c>
      <c r="E58" s="6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4.25">
      <c r="A59" s="7">
        <v>2010801</v>
      </c>
      <c r="B59" s="7" t="s">
        <v>13</v>
      </c>
      <c r="C59" s="4">
        <v>458</v>
      </c>
      <c r="D59" s="4">
        <v>458</v>
      </c>
      <c r="E59" s="6"/>
      <c r="F59" s="12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4.25">
      <c r="A60" s="7">
        <v>2010804</v>
      </c>
      <c r="B60" s="7" t="s">
        <v>52</v>
      </c>
      <c r="C60" s="4">
        <v>213</v>
      </c>
      <c r="D60" s="4">
        <v>213</v>
      </c>
      <c r="E60" s="6"/>
      <c r="F60" s="12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4.25">
      <c r="A61" s="7">
        <v>2010805</v>
      </c>
      <c r="B61" s="7" t="s">
        <v>53</v>
      </c>
      <c r="C61" s="4">
        <v>11</v>
      </c>
      <c r="D61" s="4">
        <v>11</v>
      </c>
      <c r="E61" s="6"/>
      <c r="F61" s="12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4.25">
      <c r="A62" s="7">
        <v>2010806</v>
      </c>
      <c r="B62" s="7" t="s">
        <v>45</v>
      </c>
      <c r="C62" s="4">
        <v>1</v>
      </c>
      <c r="D62" s="4">
        <v>1</v>
      </c>
      <c r="E62" s="6"/>
      <c r="F62" s="12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4.25">
      <c r="A63" s="7">
        <v>2010850</v>
      </c>
      <c r="B63" s="7" t="s">
        <v>17</v>
      </c>
      <c r="C63" s="4">
        <v>249</v>
      </c>
      <c r="D63" s="4">
        <v>249</v>
      </c>
      <c r="E63" s="6"/>
      <c r="F63" s="12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4.25">
      <c r="A64" s="7">
        <v>2010899</v>
      </c>
      <c r="B64" s="7" t="s">
        <v>54</v>
      </c>
      <c r="C64" s="4">
        <v>2</v>
      </c>
      <c r="D64" s="4">
        <v>2</v>
      </c>
      <c r="E64" s="6"/>
      <c r="F64" s="12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4.25">
      <c r="A65" s="7">
        <v>20109</v>
      </c>
      <c r="B65" s="8" t="s">
        <v>55</v>
      </c>
      <c r="C65" s="4">
        <v>720</v>
      </c>
      <c r="D65" s="4">
        <v>720</v>
      </c>
      <c r="E65" s="6"/>
      <c r="F65" s="12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4.25">
      <c r="A66" s="7">
        <v>2010902</v>
      </c>
      <c r="B66" s="7" t="s">
        <v>20</v>
      </c>
      <c r="C66" s="4">
        <v>10</v>
      </c>
      <c r="D66" s="4">
        <v>10</v>
      </c>
      <c r="E66" s="6"/>
      <c r="F66" s="12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4.25">
      <c r="A67" s="7">
        <v>2010912</v>
      </c>
      <c r="B67" s="7" t="s">
        <v>56</v>
      </c>
      <c r="C67" s="4">
        <v>13</v>
      </c>
      <c r="D67" s="4">
        <v>13</v>
      </c>
      <c r="E67" s="6"/>
      <c r="F67" s="12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4.25">
      <c r="A68" s="7">
        <v>2010950</v>
      </c>
      <c r="B68" s="7" t="s">
        <v>17</v>
      </c>
      <c r="C68" s="4">
        <v>117</v>
      </c>
      <c r="D68" s="4">
        <v>117</v>
      </c>
      <c r="E68" s="6"/>
      <c r="F68" s="12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4.25">
      <c r="A69" s="7">
        <v>2010999</v>
      </c>
      <c r="B69" s="7" t="s">
        <v>57</v>
      </c>
      <c r="C69" s="4">
        <v>580</v>
      </c>
      <c r="D69" s="4">
        <v>580</v>
      </c>
      <c r="E69" s="6"/>
      <c r="F69" s="12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4.25">
      <c r="A70" s="7">
        <v>20110</v>
      </c>
      <c r="B70" s="8" t="s">
        <v>58</v>
      </c>
      <c r="C70" s="4">
        <v>2103</v>
      </c>
      <c r="D70" s="4">
        <v>2103</v>
      </c>
      <c r="E70" s="6"/>
      <c r="F70" s="12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4.25">
      <c r="A71" s="7">
        <v>2011001</v>
      </c>
      <c r="B71" s="7" t="s">
        <v>13</v>
      </c>
      <c r="C71" s="4">
        <v>343</v>
      </c>
      <c r="D71" s="4">
        <v>343</v>
      </c>
      <c r="E71" s="6"/>
      <c r="F71" s="12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4.25">
      <c r="A72" s="7">
        <v>2011002</v>
      </c>
      <c r="B72" s="7" t="s">
        <v>20</v>
      </c>
      <c r="C72" s="4">
        <v>90</v>
      </c>
      <c r="D72" s="4">
        <v>90</v>
      </c>
      <c r="E72" s="6"/>
      <c r="F72" s="12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4.25">
      <c r="A73" s="7">
        <v>2011050</v>
      </c>
      <c r="B73" s="7" t="s">
        <v>17</v>
      </c>
      <c r="C73" s="4">
        <v>311</v>
      </c>
      <c r="D73" s="4">
        <v>311</v>
      </c>
      <c r="E73" s="6"/>
      <c r="F73" s="12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4.25">
      <c r="A74" s="7">
        <v>2011099</v>
      </c>
      <c r="B74" s="7" t="s">
        <v>59</v>
      </c>
      <c r="C74" s="4">
        <v>1359</v>
      </c>
      <c r="D74" s="4">
        <v>1359</v>
      </c>
      <c r="E74" s="6"/>
      <c r="F74" s="12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4.25">
      <c r="A75" s="7">
        <v>20111</v>
      </c>
      <c r="B75" s="8" t="s">
        <v>60</v>
      </c>
      <c r="C75" s="4">
        <v>3420</v>
      </c>
      <c r="D75" s="4">
        <v>3420</v>
      </c>
      <c r="E75" s="6"/>
      <c r="F75" s="12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4.25">
      <c r="A76" s="7">
        <v>2011101</v>
      </c>
      <c r="B76" s="7" t="s">
        <v>13</v>
      </c>
      <c r="C76" s="4">
        <v>2907</v>
      </c>
      <c r="D76" s="4">
        <v>2907</v>
      </c>
      <c r="E76" s="6"/>
      <c r="F76" s="12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4.25">
      <c r="A77" s="7">
        <v>2011104</v>
      </c>
      <c r="B77" s="7" t="s">
        <v>61</v>
      </c>
      <c r="C77" s="4">
        <v>332</v>
      </c>
      <c r="D77" s="4">
        <v>332</v>
      </c>
      <c r="E77" s="6"/>
      <c r="F77" s="12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4.25">
      <c r="A78" s="7">
        <v>2011199</v>
      </c>
      <c r="B78" s="7" t="s">
        <v>62</v>
      </c>
      <c r="C78" s="4">
        <v>181</v>
      </c>
      <c r="D78" s="4">
        <v>181</v>
      </c>
      <c r="E78" s="6"/>
      <c r="F78" s="12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4.25">
      <c r="A79" s="7">
        <v>20113</v>
      </c>
      <c r="B79" s="8" t="s">
        <v>63</v>
      </c>
      <c r="C79" s="4">
        <v>2316</v>
      </c>
      <c r="D79" s="4">
        <v>2316</v>
      </c>
      <c r="E79" s="6"/>
      <c r="F79" s="12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4.25">
      <c r="A80" s="7">
        <v>2011301</v>
      </c>
      <c r="B80" s="7" t="s">
        <v>13</v>
      </c>
      <c r="C80" s="4">
        <v>572</v>
      </c>
      <c r="D80" s="4">
        <v>572</v>
      </c>
      <c r="E80" s="6"/>
      <c r="F80" s="12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4.25">
      <c r="A81" s="7">
        <v>2011302</v>
      </c>
      <c r="B81" s="7" t="s">
        <v>20</v>
      </c>
      <c r="C81" s="4">
        <v>10</v>
      </c>
      <c r="D81" s="4">
        <v>10</v>
      </c>
      <c r="E81" s="6"/>
      <c r="F81" s="12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4.25">
      <c r="A82" s="7">
        <v>2011304</v>
      </c>
      <c r="B82" s="7" t="s">
        <v>64</v>
      </c>
      <c r="C82" s="4">
        <v>18</v>
      </c>
      <c r="D82" s="4">
        <v>18</v>
      </c>
      <c r="E82" s="6"/>
      <c r="F82" s="12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4.25">
      <c r="A83" s="7">
        <v>2011350</v>
      </c>
      <c r="B83" s="7" t="s">
        <v>17</v>
      </c>
      <c r="C83" s="4">
        <v>1678</v>
      </c>
      <c r="D83" s="4">
        <v>1678</v>
      </c>
      <c r="E83" s="6"/>
      <c r="F83" s="12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4.25">
      <c r="A84" s="7">
        <v>2011399</v>
      </c>
      <c r="B84" s="7" t="s">
        <v>65</v>
      </c>
      <c r="C84" s="4">
        <v>38</v>
      </c>
      <c r="D84" s="4">
        <v>38</v>
      </c>
      <c r="E84" s="6"/>
      <c r="F84" s="12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4.25">
      <c r="A85" s="7">
        <v>20123</v>
      </c>
      <c r="B85" s="8" t="s">
        <v>66</v>
      </c>
      <c r="C85" s="4"/>
      <c r="D85" s="4">
        <v>0</v>
      </c>
      <c r="E85" s="6"/>
      <c r="F85" s="12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4.25">
      <c r="A86" s="7">
        <v>2012399</v>
      </c>
      <c r="B86" s="7" t="s">
        <v>67</v>
      </c>
      <c r="C86" s="4"/>
      <c r="D86" s="4">
        <v>0</v>
      </c>
      <c r="E86" s="6"/>
      <c r="F86" s="12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4.25">
      <c r="A87" s="7">
        <v>20125</v>
      </c>
      <c r="B87" s="8" t="s">
        <v>68</v>
      </c>
      <c r="C87" s="4">
        <v>177</v>
      </c>
      <c r="D87" s="4">
        <v>177</v>
      </c>
      <c r="E87" s="6"/>
      <c r="F87" s="12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4.25">
      <c r="A88" s="7">
        <v>2012501</v>
      </c>
      <c r="B88" s="7" t="s">
        <v>13</v>
      </c>
      <c r="C88" s="4">
        <v>97</v>
      </c>
      <c r="D88" s="4">
        <v>97</v>
      </c>
      <c r="E88" s="6"/>
      <c r="F88" s="12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4.25">
      <c r="A89" s="7">
        <v>2012505</v>
      </c>
      <c r="B89" s="7" t="s">
        <v>69</v>
      </c>
      <c r="C89" s="4">
        <v>15</v>
      </c>
      <c r="D89" s="4">
        <v>15</v>
      </c>
      <c r="E89" s="6"/>
      <c r="F89" s="12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4.25">
      <c r="A90" s="7">
        <v>2012550</v>
      </c>
      <c r="B90" s="7" t="s">
        <v>17</v>
      </c>
      <c r="C90" s="4">
        <v>15</v>
      </c>
      <c r="D90" s="4">
        <v>15</v>
      </c>
      <c r="E90" s="6"/>
      <c r="F90" s="12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4.25">
      <c r="A91" s="7">
        <v>2012599</v>
      </c>
      <c r="B91" s="7" t="s">
        <v>70</v>
      </c>
      <c r="C91" s="4">
        <v>50</v>
      </c>
      <c r="D91" s="4">
        <v>50</v>
      </c>
      <c r="E91" s="6"/>
      <c r="F91" s="12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4.25">
      <c r="A92" s="7">
        <v>20126</v>
      </c>
      <c r="B92" s="8" t="s">
        <v>71</v>
      </c>
      <c r="C92" s="4">
        <v>449</v>
      </c>
      <c r="D92" s="4">
        <v>449</v>
      </c>
      <c r="E92" s="6"/>
      <c r="F92" s="12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4.25">
      <c r="A93" s="7">
        <v>2012601</v>
      </c>
      <c r="B93" s="7" t="s">
        <v>13</v>
      </c>
      <c r="C93" s="4">
        <v>176</v>
      </c>
      <c r="D93" s="4">
        <v>176</v>
      </c>
      <c r="E93" s="6"/>
      <c r="F93" s="12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4.25">
      <c r="A94" s="7">
        <v>2012602</v>
      </c>
      <c r="B94" s="7" t="s">
        <v>20</v>
      </c>
      <c r="C94" s="4"/>
      <c r="D94" s="4">
        <v>0</v>
      </c>
      <c r="E94" s="6"/>
      <c r="F94" s="12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4.25">
      <c r="A95" s="7">
        <v>2012603</v>
      </c>
      <c r="B95" s="7" t="s">
        <v>26</v>
      </c>
      <c r="C95" s="4">
        <v>50</v>
      </c>
      <c r="D95" s="4">
        <v>50</v>
      </c>
      <c r="E95" s="6"/>
      <c r="F95" s="12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4.25">
      <c r="A96" s="7">
        <v>2012604</v>
      </c>
      <c r="B96" s="7" t="s">
        <v>72</v>
      </c>
      <c r="C96" s="4">
        <v>223</v>
      </c>
      <c r="D96" s="4">
        <v>223</v>
      </c>
      <c r="E96" s="6"/>
      <c r="F96" s="12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4.25">
      <c r="A97" s="7">
        <v>20128</v>
      </c>
      <c r="B97" s="8" t="s">
        <v>73</v>
      </c>
      <c r="C97" s="4">
        <v>204</v>
      </c>
      <c r="D97" s="4">
        <v>204</v>
      </c>
      <c r="E97" s="6"/>
      <c r="F97" s="12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4.25">
      <c r="A98" s="7">
        <v>2012801</v>
      </c>
      <c r="B98" s="7" t="s">
        <v>13</v>
      </c>
      <c r="C98" s="4">
        <v>100</v>
      </c>
      <c r="D98" s="4">
        <v>100</v>
      </c>
      <c r="E98" s="6"/>
      <c r="F98" s="12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4.25">
      <c r="A99" s="7">
        <v>2012802</v>
      </c>
      <c r="B99" s="7" t="s">
        <v>20</v>
      </c>
      <c r="C99" s="4">
        <v>3</v>
      </c>
      <c r="D99" s="4">
        <v>3</v>
      </c>
      <c r="E99" s="6"/>
      <c r="F99" s="12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4.25">
      <c r="A100" s="7">
        <v>2012804</v>
      </c>
      <c r="B100" s="7" t="s">
        <v>23</v>
      </c>
      <c r="C100" s="4"/>
      <c r="D100" s="4">
        <v>0</v>
      </c>
      <c r="E100" s="6"/>
      <c r="F100" s="12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4.25">
      <c r="A101" s="7">
        <v>2012899</v>
      </c>
      <c r="B101" s="7" t="s">
        <v>74</v>
      </c>
      <c r="C101" s="4">
        <v>101</v>
      </c>
      <c r="D101" s="4">
        <v>101</v>
      </c>
      <c r="E101" s="6"/>
      <c r="F101" s="12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4.25">
      <c r="A102" s="7">
        <v>20129</v>
      </c>
      <c r="B102" s="8" t="s">
        <v>75</v>
      </c>
      <c r="C102" s="4">
        <v>999</v>
      </c>
      <c r="D102" s="4">
        <v>999</v>
      </c>
      <c r="E102" s="6"/>
      <c r="F102" s="12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4.25">
      <c r="A103" s="7">
        <v>2012901</v>
      </c>
      <c r="B103" s="7" t="s">
        <v>13</v>
      </c>
      <c r="C103" s="4">
        <v>504</v>
      </c>
      <c r="D103" s="4">
        <v>504</v>
      </c>
      <c r="E103" s="6"/>
      <c r="F103" s="12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4.25">
      <c r="A104" s="7">
        <v>2012902</v>
      </c>
      <c r="B104" s="7" t="s">
        <v>20</v>
      </c>
      <c r="C104" s="4">
        <v>1</v>
      </c>
      <c r="D104" s="4">
        <v>1</v>
      </c>
      <c r="E104" s="6"/>
      <c r="F104" s="12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4.25">
      <c r="A105" s="7">
        <v>2012906</v>
      </c>
      <c r="B105" s="7" t="s">
        <v>76</v>
      </c>
      <c r="C105" s="4">
        <v>200</v>
      </c>
      <c r="D105" s="4">
        <v>200</v>
      </c>
      <c r="E105" s="6"/>
      <c r="F105" s="12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4.25">
      <c r="A106" s="7">
        <v>2012950</v>
      </c>
      <c r="B106" s="7" t="s">
        <v>17</v>
      </c>
      <c r="C106" s="4">
        <v>93</v>
      </c>
      <c r="D106" s="4">
        <v>93</v>
      </c>
      <c r="E106" s="6"/>
      <c r="F106" s="12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4.25">
      <c r="A107" s="7">
        <v>2012999</v>
      </c>
      <c r="B107" s="7" t="s">
        <v>77</v>
      </c>
      <c r="C107" s="4">
        <v>201</v>
      </c>
      <c r="D107" s="4">
        <v>201</v>
      </c>
      <c r="E107" s="6"/>
      <c r="F107" s="12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4.25">
      <c r="A108" s="7">
        <v>20131</v>
      </c>
      <c r="B108" s="8" t="s">
        <v>78</v>
      </c>
      <c r="C108" s="4">
        <v>5176</v>
      </c>
      <c r="D108" s="4">
        <v>5176</v>
      </c>
      <c r="E108" s="6"/>
      <c r="F108" s="12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4.25">
      <c r="A109" s="7">
        <v>2013101</v>
      </c>
      <c r="B109" s="7" t="s">
        <v>13</v>
      </c>
      <c r="C109" s="4">
        <v>4421</v>
      </c>
      <c r="D109" s="4">
        <v>4421</v>
      </c>
      <c r="E109" s="6"/>
      <c r="F109" s="12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4.25">
      <c r="A110" s="7">
        <v>2013102</v>
      </c>
      <c r="B110" s="7" t="s">
        <v>20</v>
      </c>
      <c r="C110" s="4">
        <v>26</v>
      </c>
      <c r="D110" s="4">
        <v>26</v>
      </c>
      <c r="E110" s="6"/>
      <c r="F110" s="12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4.25">
      <c r="A111" s="7">
        <v>2013105</v>
      </c>
      <c r="B111" s="7" t="s">
        <v>79</v>
      </c>
      <c r="C111" s="4">
        <v>531</v>
      </c>
      <c r="D111" s="4">
        <v>531</v>
      </c>
      <c r="E111" s="6"/>
      <c r="F111" s="12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4.25">
      <c r="A112" s="7">
        <v>2013150</v>
      </c>
      <c r="B112" s="7" t="s">
        <v>17</v>
      </c>
      <c r="C112" s="4">
        <v>35</v>
      </c>
      <c r="D112" s="4">
        <v>35</v>
      </c>
      <c r="E112" s="6"/>
      <c r="F112" s="12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4.25">
      <c r="A113" s="7">
        <v>2013199</v>
      </c>
      <c r="B113" s="7" t="s">
        <v>80</v>
      </c>
      <c r="C113" s="4">
        <v>163</v>
      </c>
      <c r="D113" s="4">
        <v>163</v>
      </c>
      <c r="E113" s="6"/>
      <c r="F113" s="12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4.25">
      <c r="A114" s="7">
        <v>20132</v>
      </c>
      <c r="B114" s="8" t="s">
        <v>81</v>
      </c>
      <c r="C114" s="4">
        <v>4867</v>
      </c>
      <c r="D114" s="4">
        <v>4867</v>
      </c>
      <c r="E114" s="6"/>
      <c r="F114" s="12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4.25">
      <c r="A115" s="7">
        <v>2013201</v>
      </c>
      <c r="B115" s="7" t="s">
        <v>13</v>
      </c>
      <c r="C115" s="4">
        <v>1199</v>
      </c>
      <c r="D115" s="4">
        <v>1199</v>
      </c>
      <c r="E115" s="6"/>
      <c r="F115" s="12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4.25">
      <c r="A116" s="7">
        <v>2013202</v>
      </c>
      <c r="B116" s="7" t="s">
        <v>20</v>
      </c>
      <c r="C116" s="4">
        <v>63</v>
      </c>
      <c r="D116" s="4">
        <v>63</v>
      </c>
      <c r="E116" s="6"/>
      <c r="F116" s="12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4.25">
      <c r="A117" s="7">
        <v>2013204</v>
      </c>
      <c r="B117" s="7" t="s">
        <v>82</v>
      </c>
      <c r="C117" s="4">
        <v>147</v>
      </c>
      <c r="D117" s="4">
        <v>147</v>
      </c>
      <c r="E117" s="6"/>
      <c r="F117" s="12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4.25">
      <c r="A118" s="7">
        <v>2013250</v>
      </c>
      <c r="B118" s="7" t="s">
        <v>17</v>
      </c>
      <c r="C118" s="4">
        <v>137</v>
      </c>
      <c r="D118" s="4">
        <v>137</v>
      </c>
      <c r="E118" s="6"/>
      <c r="F118" s="12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4.25">
      <c r="A119" s="7">
        <v>2013299</v>
      </c>
      <c r="B119" s="7" t="s">
        <v>83</v>
      </c>
      <c r="C119" s="4">
        <v>3321</v>
      </c>
      <c r="D119" s="4">
        <v>3321</v>
      </c>
      <c r="E119" s="6"/>
      <c r="F119" s="12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4.25">
      <c r="A120" s="7">
        <v>20133</v>
      </c>
      <c r="B120" s="8" t="s">
        <v>84</v>
      </c>
      <c r="C120" s="4">
        <v>1722</v>
      </c>
      <c r="D120" s="4">
        <v>1722</v>
      </c>
      <c r="E120" s="6"/>
      <c r="F120" s="12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4.25">
      <c r="A121" s="7">
        <v>2013301</v>
      </c>
      <c r="B121" s="7" t="s">
        <v>13</v>
      </c>
      <c r="C121" s="4">
        <v>531</v>
      </c>
      <c r="D121" s="4">
        <v>531</v>
      </c>
      <c r="E121" s="6"/>
      <c r="F121" s="12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4.25">
      <c r="A122" s="7">
        <v>2013302</v>
      </c>
      <c r="B122" s="7" t="s">
        <v>20</v>
      </c>
      <c r="C122" s="4">
        <v>1</v>
      </c>
      <c r="D122" s="4">
        <v>1</v>
      </c>
      <c r="E122" s="6"/>
      <c r="F122" s="12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4.25">
      <c r="A123" s="7">
        <v>2013350</v>
      </c>
      <c r="B123" s="7" t="s">
        <v>17</v>
      </c>
      <c r="C123" s="4">
        <v>225</v>
      </c>
      <c r="D123" s="4">
        <v>225</v>
      </c>
      <c r="E123" s="6"/>
      <c r="F123" s="12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4.25">
      <c r="A124" s="7">
        <v>2013399</v>
      </c>
      <c r="B124" s="7" t="s">
        <v>85</v>
      </c>
      <c r="C124" s="4">
        <v>965</v>
      </c>
      <c r="D124" s="4">
        <v>965</v>
      </c>
      <c r="E124" s="6"/>
      <c r="F124" s="12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4.25">
      <c r="A125" s="7">
        <v>20134</v>
      </c>
      <c r="B125" s="8" t="s">
        <v>86</v>
      </c>
      <c r="C125" s="4">
        <v>1128</v>
      </c>
      <c r="D125" s="4">
        <v>1128</v>
      </c>
      <c r="E125" s="6"/>
      <c r="F125" s="12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4.25">
      <c r="A126" s="7">
        <v>2013401</v>
      </c>
      <c r="B126" s="7" t="s">
        <v>13</v>
      </c>
      <c r="C126" s="4">
        <v>327</v>
      </c>
      <c r="D126" s="4">
        <v>327</v>
      </c>
      <c r="E126" s="6"/>
      <c r="F126" s="12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4.25">
      <c r="A127" s="7">
        <v>2013402</v>
      </c>
      <c r="B127" s="7" t="s">
        <v>20</v>
      </c>
      <c r="C127" s="4"/>
      <c r="D127" s="4">
        <v>0</v>
      </c>
      <c r="E127" s="6"/>
      <c r="F127" s="12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4.25">
      <c r="A128" s="7">
        <v>2013404</v>
      </c>
      <c r="B128" s="7" t="s">
        <v>87</v>
      </c>
      <c r="C128" s="4"/>
      <c r="D128" s="4">
        <v>0</v>
      </c>
      <c r="E128" s="6"/>
      <c r="F128" s="12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4.25">
      <c r="A129" s="7">
        <v>2013405</v>
      </c>
      <c r="B129" s="7" t="s">
        <v>88</v>
      </c>
      <c r="C129" s="4">
        <v>20</v>
      </c>
      <c r="D129" s="4">
        <v>20</v>
      </c>
      <c r="E129" s="6"/>
      <c r="F129" s="12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4.25">
      <c r="A130" s="7">
        <v>2013450</v>
      </c>
      <c r="B130" s="7" t="s">
        <v>17</v>
      </c>
      <c r="C130" s="4">
        <v>103</v>
      </c>
      <c r="D130" s="4">
        <v>103</v>
      </c>
      <c r="E130" s="6"/>
      <c r="F130" s="12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4.25">
      <c r="A131" s="7">
        <v>2013499</v>
      </c>
      <c r="B131" s="7" t="s">
        <v>89</v>
      </c>
      <c r="C131" s="4">
        <v>678</v>
      </c>
      <c r="D131" s="4">
        <v>678</v>
      </c>
      <c r="E131" s="6"/>
      <c r="F131" s="12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4.25">
      <c r="A132" s="7">
        <v>20136</v>
      </c>
      <c r="B132" s="8" t="s">
        <v>90</v>
      </c>
      <c r="C132" s="4">
        <v>261</v>
      </c>
      <c r="D132" s="4">
        <v>261</v>
      </c>
      <c r="E132" s="6"/>
      <c r="F132" s="12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4.25">
      <c r="A133" s="7">
        <v>2013601</v>
      </c>
      <c r="B133" s="7" t="s">
        <v>13</v>
      </c>
      <c r="C133" s="4"/>
      <c r="D133" s="4">
        <v>0</v>
      </c>
      <c r="E133" s="6"/>
      <c r="F133" s="12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4.25">
      <c r="A134" s="7">
        <v>2013602</v>
      </c>
      <c r="B134" s="7" t="s">
        <v>20</v>
      </c>
      <c r="C134" s="4">
        <v>174</v>
      </c>
      <c r="D134" s="4">
        <v>174</v>
      </c>
      <c r="E134" s="6"/>
      <c r="F134" s="12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4.25">
      <c r="A135" s="7">
        <v>2013650</v>
      </c>
      <c r="B135" s="7" t="s">
        <v>17</v>
      </c>
      <c r="C135" s="4"/>
      <c r="D135" s="4">
        <v>0</v>
      </c>
      <c r="E135" s="6"/>
      <c r="F135" s="12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4.25">
      <c r="A136" s="7">
        <v>2013699</v>
      </c>
      <c r="B136" s="7" t="s">
        <v>91</v>
      </c>
      <c r="C136" s="4">
        <v>87</v>
      </c>
      <c r="D136" s="4">
        <v>87</v>
      </c>
      <c r="E136" s="6"/>
      <c r="F136" s="12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4.25">
      <c r="A137" s="7">
        <v>20137</v>
      </c>
      <c r="B137" s="8" t="s">
        <v>92</v>
      </c>
      <c r="C137" s="4">
        <v>55</v>
      </c>
      <c r="D137" s="4">
        <v>55</v>
      </c>
      <c r="E137" s="6"/>
      <c r="F137" s="12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4.25">
      <c r="A138" s="7">
        <v>2013701</v>
      </c>
      <c r="B138" s="7" t="s">
        <v>13</v>
      </c>
      <c r="C138" s="4">
        <v>55</v>
      </c>
      <c r="D138" s="4">
        <v>55</v>
      </c>
      <c r="E138" s="6"/>
      <c r="F138" s="12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4.25">
      <c r="A139" s="7">
        <v>20138</v>
      </c>
      <c r="B139" s="8" t="s">
        <v>93</v>
      </c>
      <c r="C139" s="4">
        <v>11485</v>
      </c>
      <c r="D139" s="4">
        <v>11485</v>
      </c>
      <c r="E139" s="6"/>
      <c r="F139" s="12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4.25">
      <c r="A140" s="7">
        <v>2013801</v>
      </c>
      <c r="B140" s="7" t="s">
        <v>13</v>
      </c>
      <c r="C140" s="4">
        <v>6102</v>
      </c>
      <c r="D140" s="4">
        <v>6102</v>
      </c>
      <c r="E140" s="6"/>
      <c r="F140" s="12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4.25">
      <c r="A141" s="7">
        <v>2013802</v>
      </c>
      <c r="B141" s="7" t="s">
        <v>20</v>
      </c>
      <c r="C141" s="4">
        <v>137</v>
      </c>
      <c r="D141" s="4">
        <v>137</v>
      </c>
      <c r="E141" s="6"/>
      <c r="F141" s="12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4.25">
      <c r="A142" s="7">
        <v>2013804</v>
      </c>
      <c r="B142" s="7" t="s">
        <v>94</v>
      </c>
      <c r="C142" s="4">
        <v>337</v>
      </c>
      <c r="D142" s="4">
        <v>337</v>
      </c>
      <c r="E142" s="6"/>
      <c r="F142" s="12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4.25">
      <c r="A143" s="7">
        <v>2013805</v>
      </c>
      <c r="B143" s="7" t="s">
        <v>95</v>
      </c>
      <c r="C143" s="4">
        <v>20</v>
      </c>
      <c r="D143" s="4">
        <v>20</v>
      </c>
      <c r="E143" s="6"/>
      <c r="F143" s="12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4.25">
      <c r="A144" s="7">
        <v>2013806</v>
      </c>
      <c r="B144" s="7" t="s">
        <v>96</v>
      </c>
      <c r="C144" s="4"/>
      <c r="D144" s="4">
        <v>0</v>
      </c>
      <c r="E144" s="6"/>
      <c r="F144" s="12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4.25">
      <c r="A145" s="7">
        <v>2013808</v>
      </c>
      <c r="B145" s="7" t="s">
        <v>45</v>
      </c>
      <c r="C145" s="4">
        <v>50</v>
      </c>
      <c r="D145" s="4">
        <v>50</v>
      </c>
      <c r="E145" s="6"/>
      <c r="F145" s="12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4.25">
      <c r="A146" s="7">
        <v>2013810</v>
      </c>
      <c r="B146" s="7" t="s">
        <v>97</v>
      </c>
      <c r="C146" s="4">
        <v>6</v>
      </c>
      <c r="D146" s="4">
        <v>6</v>
      </c>
      <c r="E146" s="6"/>
      <c r="F146" s="12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4.25">
      <c r="A147" s="7">
        <v>2013811</v>
      </c>
      <c r="B147" s="7" t="s">
        <v>98</v>
      </c>
      <c r="C147" s="4"/>
      <c r="D147" s="4">
        <v>0</v>
      </c>
      <c r="E147" s="6"/>
      <c r="F147" s="12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4.25">
      <c r="A148" s="7">
        <v>2013812</v>
      </c>
      <c r="B148" s="7" t="s">
        <v>99</v>
      </c>
      <c r="C148" s="4">
        <v>29</v>
      </c>
      <c r="D148" s="4">
        <v>29</v>
      </c>
      <c r="E148" s="6"/>
      <c r="F148" s="12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4.25">
      <c r="A149" s="7">
        <v>2013813</v>
      </c>
      <c r="B149" s="7" t="s">
        <v>100</v>
      </c>
      <c r="C149" s="4">
        <v>24</v>
      </c>
      <c r="D149" s="4">
        <v>24</v>
      </c>
      <c r="E149" s="6"/>
      <c r="F149" s="12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4.25">
      <c r="A150" s="7">
        <v>2013815</v>
      </c>
      <c r="B150" s="7" t="s">
        <v>101</v>
      </c>
      <c r="C150" s="4">
        <v>320</v>
      </c>
      <c r="D150" s="4">
        <v>320</v>
      </c>
      <c r="E150" s="6"/>
      <c r="F150" s="12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4.25">
      <c r="A151" s="7">
        <v>2013850</v>
      </c>
      <c r="B151" s="7" t="s">
        <v>17</v>
      </c>
      <c r="C151" s="4">
        <v>1535</v>
      </c>
      <c r="D151" s="4">
        <v>1535</v>
      </c>
      <c r="E151" s="6"/>
      <c r="F151" s="12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4.25">
      <c r="A152" s="7">
        <v>2013899</v>
      </c>
      <c r="B152" s="7" t="s">
        <v>102</v>
      </c>
      <c r="C152" s="4">
        <v>2925</v>
      </c>
      <c r="D152" s="4">
        <v>2925</v>
      </c>
      <c r="E152" s="6"/>
      <c r="F152" s="12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4.25">
      <c r="A153" s="7">
        <v>20199</v>
      </c>
      <c r="B153" s="8" t="s">
        <v>103</v>
      </c>
      <c r="C153" s="4">
        <v>5629</v>
      </c>
      <c r="D153" s="4">
        <v>5629</v>
      </c>
      <c r="E153" s="6"/>
      <c r="F153" s="12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4.25">
      <c r="A154" s="7">
        <v>2019999</v>
      </c>
      <c r="B154" s="7" t="s">
        <v>104</v>
      </c>
      <c r="C154" s="4">
        <v>5629</v>
      </c>
      <c r="D154" s="4">
        <v>5629</v>
      </c>
      <c r="E154" s="6"/>
      <c r="F154" s="12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4.25">
      <c r="A155" s="7">
        <v>203</v>
      </c>
      <c r="B155" s="8" t="s">
        <v>105</v>
      </c>
      <c r="C155" s="4">
        <v>490</v>
      </c>
      <c r="D155" s="4">
        <v>490</v>
      </c>
      <c r="E155" s="6"/>
      <c r="F155" s="12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4.25">
      <c r="A156" s="7">
        <v>20306</v>
      </c>
      <c r="B156" s="8" t="s">
        <v>106</v>
      </c>
      <c r="C156" s="4">
        <v>490</v>
      </c>
      <c r="D156" s="4">
        <v>490</v>
      </c>
      <c r="E156" s="6"/>
      <c r="F156" s="12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4.25">
      <c r="A157" s="7">
        <v>2030601</v>
      </c>
      <c r="B157" s="7" t="s">
        <v>107</v>
      </c>
      <c r="C157" s="4">
        <v>100</v>
      </c>
      <c r="D157" s="4">
        <v>100</v>
      </c>
      <c r="E157" s="6"/>
      <c r="F157" s="12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4.25">
      <c r="A158" s="7">
        <v>2030603</v>
      </c>
      <c r="B158" s="7" t="s">
        <v>108</v>
      </c>
      <c r="C158" s="4">
        <v>100</v>
      </c>
      <c r="D158" s="4">
        <v>100</v>
      </c>
      <c r="E158" s="6"/>
      <c r="F158" s="12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4.25">
      <c r="A159" s="7">
        <v>2030605</v>
      </c>
      <c r="B159" s="7" t="s">
        <v>109</v>
      </c>
      <c r="C159" s="4">
        <v>35</v>
      </c>
      <c r="D159" s="4">
        <v>35</v>
      </c>
      <c r="E159" s="6"/>
      <c r="F159" s="12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4.25">
      <c r="A160" s="7">
        <v>2030606</v>
      </c>
      <c r="B160" s="7" t="s">
        <v>110</v>
      </c>
      <c r="C160" s="4">
        <v>55</v>
      </c>
      <c r="D160" s="4">
        <v>55</v>
      </c>
      <c r="E160" s="6"/>
      <c r="F160" s="12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4.25">
      <c r="A161" s="7">
        <v>2030607</v>
      </c>
      <c r="B161" s="7" t="s">
        <v>111</v>
      </c>
      <c r="C161" s="4">
        <v>200</v>
      </c>
      <c r="D161" s="4">
        <v>200</v>
      </c>
      <c r="E161" s="6"/>
      <c r="F161" s="12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4.25">
      <c r="A162" s="7">
        <v>20399</v>
      </c>
      <c r="B162" s="8" t="s">
        <v>112</v>
      </c>
      <c r="C162" s="4"/>
      <c r="D162" s="4">
        <v>0</v>
      </c>
      <c r="E162" s="6"/>
      <c r="F162" s="12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4.25">
      <c r="A163" s="7">
        <v>2039901</v>
      </c>
      <c r="B163" s="7" t="s">
        <v>113</v>
      </c>
      <c r="C163" s="4"/>
      <c r="D163" s="4">
        <v>0</v>
      </c>
      <c r="E163" s="6"/>
      <c r="F163" s="12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4.25">
      <c r="A164" s="7">
        <v>204</v>
      </c>
      <c r="B164" s="8" t="s">
        <v>114</v>
      </c>
      <c r="C164" s="4">
        <v>55873</v>
      </c>
      <c r="D164" s="4">
        <v>55873</v>
      </c>
      <c r="E164" s="6"/>
      <c r="F164" s="12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4.25">
      <c r="A165" s="7">
        <v>20401</v>
      </c>
      <c r="B165" s="8" t="s">
        <v>115</v>
      </c>
      <c r="C165" s="4">
        <v>90</v>
      </c>
      <c r="D165" s="4">
        <v>90</v>
      </c>
      <c r="E165" s="6"/>
      <c r="F165" s="12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4.25">
      <c r="A166" s="7">
        <v>2040101</v>
      </c>
      <c r="B166" s="7" t="s">
        <v>116</v>
      </c>
      <c r="C166" s="4">
        <v>90</v>
      </c>
      <c r="D166" s="4">
        <v>90</v>
      </c>
      <c r="E166" s="6"/>
      <c r="F166" s="12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4.25">
      <c r="A167" s="7">
        <v>20402</v>
      </c>
      <c r="B167" s="8" t="s">
        <v>117</v>
      </c>
      <c r="C167" s="4">
        <v>42582</v>
      </c>
      <c r="D167" s="4">
        <v>42582</v>
      </c>
      <c r="E167" s="6"/>
      <c r="F167" s="12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4.25">
      <c r="A168" s="7">
        <v>2040201</v>
      </c>
      <c r="B168" s="7" t="s">
        <v>13</v>
      </c>
      <c r="C168" s="4">
        <v>24161</v>
      </c>
      <c r="D168" s="4">
        <v>24161</v>
      </c>
      <c r="E168" s="6"/>
      <c r="F168" s="12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4.25">
      <c r="A169" s="7">
        <v>2040202</v>
      </c>
      <c r="B169" s="7" t="s">
        <v>20</v>
      </c>
      <c r="C169" s="4">
        <v>8860</v>
      </c>
      <c r="D169" s="4">
        <v>8860</v>
      </c>
      <c r="E169" s="6"/>
      <c r="F169" s="12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4.25">
      <c r="A170" s="7">
        <v>2040219</v>
      </c>
      <c r="B170" s="7" t="s">
        <v>45</v>
      </c>
      <c r="C170" s="4"/>
      <c r="D170" s="4">
        <v>0</v>
      </c>
      <c r="E170" s="6"/>
      <c r="F170" s="12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4.25">
      <c r="A171" s="7">
        <v>2040220</v>
      </c>
      <c r="B171" s="7" t="s">
        <v>118</v>
      </c>
      <c r="C171" s="4">
        <v>2216</v>
      </c>
      <c r="D171" s="4">
        <v>2216</v>
      </c>
      <c r="E171" s="6"/>
      <c r="F171" s="12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4.25">
      <c r="A172" s="7">
        <v>2040250</v>
      </c>
      <c r="B172" s="7" t="s">
        <v>17</v>
      </c>
      <c r="C172" s="4"/>
      <c r="D172" s="4">
        <v>0</v>
      </c>
      <c r="E172" s="6"/>
      <c r="F172" s="12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4.25">
      <c r="A173" s="7">
        <v>2040299</v>
      </c>
      <c r="B173" s="7" t="s">
        <v>119</v>
      </c>
      <c r="C173" s="4">
        <v>7345</v>
      </c>
      <c r="D173" s="4">
        <v>7345</v>
      </c>
      <c r="E173" s="6"/>
      <c r="F173" s="12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4.25">
      <c r="A174" s="7">
        <v>20404</v>
      </c>
      <c r="B174" s="8" t="s">
        <v>120</v>
      </c>
      <c r="C174" s="4">
        <v>3442</v>
      </c>
      <c r="D174" s="4">
        <v>3442</v>
      </c>
      <c r="E174" s="6"/>
      <c r="F174" s="12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4.25">
      <c r="A175" s="7">
        <v>2040401</v>
      </c>
      <c r="B175" s="7" t="s">
        <v>13</v>
      </c>
      <c r="C175" s="4">
        <v>2841</v>
      </c>
      <c r="D175" s="4">
        <v>2841</v>
      </c>
      <c r="E175" s="6"/>
      <c r="F175" s="12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4.25">
      <c r="A176" s="7">
        <v>2040402</v>
      </c>
      <c r="B176" s="7" t="s">
        <v>20</v>
      </c>
      <c r="C176" s="4">
        <v>237</v>
      </c>
      <c r="D176" s="4">
        <v>237</v>
      </c>
      <c r="E176" s="6"/>
      <c r="F176" s="12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4.25">
      <c r="A177" s="7">
        <v>2040450</v>
      </c>
      <c r="B177" s="7" t="s">
        <v>17</v>
      </c>
      <c r="C177" s="4">
        <v>126</v>
      </c>
      <c r="D177" s="4">
        <v>126</v>
      </c>
      <c r="E177" s="6"/>
      <c r="F177" s="12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4.25">
      <c r="A178" s="7">
        <v>2040499</v>
      </c>
      <c r="B178" s="7" t="s">
        <v>121</v>
      </c>
      <c r="C178" s="4">
        <v>238</v>
      </c>
      <c r="D178" s="4">
        <v>238</v>
      </c>
      <c r="E178" s="6"/>
      <c r="F178" s="12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14.25">
      <c r="A179" s="7">
        <v>20405</v>
      </c>
      <c r="B179" s="8" t="s">
        <v>122</v>
      </c>
      <c r="C179" s="4">
        <v>7303</v>
      </c>
      <c r="D179" s="4">
        <v>7303</v>
      </c>
      <c r="E179" s="6"/>
      <c r="F179" s="12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14.25">
      <c r="A180" s="7">
        <v>2040501</v>
      </c>
      <c r="B180" s="7" t="s">
        <v>13</v>
      </c>
      <c r="C180" s="4">
        <v>5437</v>
      </c>
      <c r="D180" s="4">
        <v>5437</v>
      </c>
      <c r="E180" s="6"/>
      <c r="F180" s="12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14.25">
      <c r="A181" s="7">
        <v>2040502</v>
      </c>
      <c r="B181" s="7" t="s">
        <v>20</v>
      </c>
      <c r="C181" s="4">
        <v>130</v>
      </c>
      <c r="D181" s="4">
        <v>130</v>
      </c>
      <c r="E181" s="6"/>
      <c r="F181" s="12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14.25">
      <c r="A182" s="7">
        <v>2040550</v>
      </c>
      <c r="B182" s="7" t="s">
        <v>17</v>
      </c>
      <c r="C182" s="4">
        <v>332</v>
      </c>
      <c r="D182" s="4">
        <v>332</v>
      </c>
      <c r="E182" s="6"/>
      <c r="F182" s="12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14.25">
      <c r="A183" s="7">
        <v>2040599</v>
      </c>
      <c r="B183" s="7" t="s">
        <v>123</v>
      </c>
      <c r="C183" s="4">
        <v>1404</v>
      </c>
      <c r="D183" s="4">
        <v>1404</v>
      </c>
      <c r="E183" s="6"/>
      <c r="F183" s="12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14.25">
      <c r="A184" s="7">
        <v>20406</v>
      </c>
      <c r="B184" s="8" t="s">
        <v>124</v>
      </c>
      <c r="C184" s="4">
        <v>2456</v>
      </c>
      <c r="D184" s="4">
        <v>2456</v>
      </c>
      <c r="E184" s="6"/>
      <c r="F184" s="12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14.25">
      <c r="A185" s="7">
        <v>2040601</v>
      </c>
      <c r="B185" s="7" t="s">
        <v>13</v>
      </c>
      <c r="C185" s="4">
        <v>1486</v>
      </c>
      <c r="D185" s="4">
        <v>1486</v>
      </c>
      <c r="E185" s="6"/>
      <c r="F185" s="12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14.25">
      <c r="A186" s="7">
        <v>2040604</v>
      </c>
      <c r="B186" s="7" t="s">
        <v>125</v>
      </c>
      <c r="C186" s="4">
        <v>229</v>
      </c>
      <c r="D186" s="4">
        <v>229</v>
      </c>
      <c r="E186" s="6"/>
      <c r="F186" s="12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14.25">
      <c r="A187" s="7">
        <v>2040605</v>
      </c>
      <c r="B187" s="7" t="s">
        <v>126</v>
      </c>
      <c r="C187" s="4">
        <v>110</v>
      </c>
      <c r="D187" s="4">
        <v>110</v>
      </c>
      <c r="E187" s="6"/>
      <c r="F187" s="12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14.25">
      <c r="A188" s="7">
        <v>2040606</v>
      </c>
      <c r="B188" s="7" t="s">
        <v>127</v>
      </c>
      <c r="C188" s="4">
        <v>3</v>
      </c>
      <c r="D188" s="4">
        <v>3</v>
      </c>
      <c r="E188" s="6"/>
      <c r="F188" s="12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14.25">
      <c r="A189" s="7">
        <v>2040607</v>
      </c>
      <c r="B189" s="7" t="s">
        <v>128</v>
      </c>
      <c r="C189" s="4">
        <v>140</v>
      </c>
      <c r="D189" s="4">
        <v>140</v>
      </c>
      <c r="E189" s="6"/>
      <c r="F189" s="12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14.25">
      <c r="A190" s="7">
        <v>2040610</v>
      </c>
      <c r="B190" s="7" t="s">
        <v>129</v>
      </c>
      <c r="C190" s="4">
        <v>305</v>
      </c>
      <c r="D190" s="4">
        <v>305</v>
      </c>
      <c r="E190" s="6"/>
      <c r="F190" s="12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14.25">
      <c r="A191" s="7">
        <v>2040612</v>
      </c>
      <c r="B191" s="7" t="s">
        <v>130</v>
      </c>
      <c r="C191" s="4">
        <v>43</v>
      </c>
      <c r="D191" s="4">
        <v>43</v>
      </c>
      <c r="E191" s="6"/>
      <c r="F191" s="12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14.25">
      <c r="A192" s="7">
        <v>2040650</v>
      </c>
      <c r="B192" s="7" t="s">
        <v>17</v>
      </c>
      <c r="C192" s="4">
        <v>50</v>
      </c>
      <c r="D192" s="4">
        <v>50</v>
      </c>
      <c r="E192" s="6"/>
      <c r="F192" s="12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14.25">
      <c r="A193" s="7">
        <v>2040699</v>
      </c>
      <c r="B193" s="7" t="s">
        <v>131</v>
      </c>
      <c r="C193" s="4">
        <v>90</v>
      </c>
      <c r="D193" s="4">
        <v>90</v>
      </c>
      <c r="E193" s="6"/>
      <c r="F193" s="12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14.25">
      <c r="A194" s="7">
        <v>20499</v>
      </c>
      <c r="B194" s="8" t="s">
        <v>132</v>
      </c>
      <c r="C194" s="4"/>
      <c r="D194" s="4">
        <v>0</v>
      </c>
      <c r="E194" s="6"/>
      <c r="F194" s="12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4.25">
      <c r="A195" s="7">
        <v>2049901</v>
      </c>
      <c r="B195" s="7" t="s">
        <v>133</v>
      </c>
      <c r="C195" s="4"/>
      <c r="D195" s="4">
        <v>0</v>
      </c>
      <c r="E195" s="6"/>
      <c r="F195" s="12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4.25">
      <c r="A196" s="7">
        <v>205</v>
      </c>
      <c r="B196" s="8" t="s">
        <v>134</v>
      </c>
      <c r="C196" s="4">
        <v>192534</v>
      </c>
      <c r="D196" s="4">
        <v>192534</v>
      </c>
      <c r="E196" s="6"/>
      <c r="F196" s="12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4.25">
      <c r="A197" s="7">
        <v>20501</v>
      </c>
      <c r="B197" s="8" t="s">
        <v>135</v>
      </c>
      <c r="C197" s="4">
        <v>3887</v>
      </c>
      <c r="D197" s="4">
        <v>3887</v>
      </c>
      <c r="E197" s="6"/>
      <c r="F197" s="12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4.25">
      <c r="A198" s="7">
        <v>2050101</v>
      </c>
      <c r="B198" s="7" t="s">
        <v>13</v>
      </c>
      <c r="C198" s="4">
        <v>316</v>
      </c>
      <c r="D198" s="4">
        <v>316</v>
      </c>
      <c r="E198" s="6"/>
      <c r="F198" s="12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4.25">
      <c r="A199" s="7">
        <v>2050199</v>
      </c>
      <c r="B199" s="7" t="s">
        <v>136</v>
      </c>
      <c r="C199" s="4">
        <v>3571</v>
      </c>
      <c r="D199" s="4">
        <v>3571</v>
      </c>
      <c r="E199" s="6"/>
      <c r="F199" s="12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4.25">
      <c r="A200" s="7">
        <v>20502</v>
      </c>
      <c r="B200" s="8" t="s">
        <v>137</v>
      </c>
      <c r="C200" s="4">
        <v>153610</v>
      </c>
      <c r="D200" s="4">
        <v>153610</v>
      </c>
      <c r="E200" s="6"/>
      <c r="F200" s="12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4.25">
      <c r="A201" s="7">
        <v>2050201</v>
      </c>
      <c r="B201" s="7" t="s">
        <v>138</v>
      </c>
      <c r="C201" s="4">
        <f>22980-2785</f>
        <v>20195</v>
      </c>
      <c r="D201" s="4">
        <v>20195</v>
      </c>
      <c r="E201" s="6"/>
      <c r="F201" s="12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14.25">
      <c r="A202" s="7">
        <v>2050202</v>
      </c>
      <c r="B202" s="7" t="s">
        <v>139</v>
      </c>
      <c r="C202" s="4">
        <v>61676</v>
      </c>
      <c r="D202" s="4">
        <v>61676</v>
      </c>
      <c r="E202" s="6"/>
      <c r="F202" s="12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14.25">
      <c r="A203" s="7">
        <v>2050203</v>
      </c>
      <c r="B203" s="7" t="s">
        <v>140</v>
      </c>
      <c r="C203" s="4">
        <v>39098</v>
      </c>
      <c r="D203" s="4">
        <v>39098</v>
      </c>
      <c r="E203" s="6"/>
      <c r="F203" s="12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14.25">
      <c r="A204" s="7">
        <v>2050204</v>
      </c>
      <c r="B204" s="7" t="s">
        <v>141</v>
      </c>
      <c r="C204" s="4">
        <v>21518</v>
      </c>
      <c r="D204" s="4">
        <v>21518</v>
      </c>
      <c r="E204" s="6"/>
      <c r="F204" s="12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14.25">
      <c r="A205" s="7">
        <v>2050299</v>
      </c>
      <c r="B205" s="7" t="s">
        <v>142</v>
      </c>
      <c r="C205" s="4">
        <f>17123-6000</f>
        <v>11123</v>
      </c>
      <c r="D205" s="4">
        <v>11123</v>
      </c>
      <c r="E205" s="6"/>
      <c r="F205" s="12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14.25">
      <c r="A206" s="7">
        <v>20503</v>
      </c>
      <c r="B206" s="8" t="s">
        <v>143</v>
      </c>
      <c r="C206" s="4">
        <v>8565</v>
      </c>
      <c r="D206" s="4">
        <v>8565</v>
      </c>
      <c r="E206" s="6"/>
      <c r="F206" s="12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14.25">
      <c r="A207" s="7">
        <v>2050302</v>
      </c>
      <c r="B207" s="7" t="s">
        <v>144</v>
      </c>
      <c r="C207" s="4">
        <v>8555</v>
      </c>
      <c r="D207" s="4">
        <v>8555</v>
      </c>
      <c r="E207" s="6"/>
      <c r="F207" s="12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14.25">
      <c r="A208" s="7">
        <v>2050304</v>
      </c>
      <c r="B208" s="7" t="s">
        <v>145</v>
      </c>
      <c r="C208" s="4"/>
      <c r="D208" s="4">
        <v>0</v>
      </c>
      <c r="E208" s="6"/>
      <c r="F208" s="12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14.25">
      <c r="A209" s="7">
        <v>2050399</v>
      </c>
      <c r="B209" s="7" t="s">
        <v>146</v>
      </c>
      <c r="C209" s="4">
        <v>10</v>
      </c>
      <c r="D209" s="4">
        <v>10</v>
      </c>
      <c r="E209" s="6"/>
      <c r="F209" s="12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14.25">
      <c r="A210" s="7">
        <v>20507</v>
      </c>
      <c r="B210" s="8" t="s">
        <v>147</v>
      </c>
      <c r="C210" s="4">
        <v>828</v>
      </c>
      <c r="D210" s="4">
        <v>828</v>
      </c>
      <c r="E210" s="6"/>
      <c r="F210" s="12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14.25">
      <c r="A211" s="7">
        <v>2050701</v>
      </c>
      <c r="B211" s="7" t="s">
        <v>148</v>
      </c>
      <c r="C211" s="4">
        <v>828</v>
      </c>
      <c r="D211" s="4">
        <v>828</v>
      </c>
      <c r="E211" s="6"/>
      <c r="F211" s="12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14.25">
      <c r="A212" s="7">
        <v>20508</v>
      </c>
      <c r="B212" s="8" t="s">
        <v>149</v>
      </c>
      <c r="C212" s="4">
        <v>3579</v>
      </c>
      <c r="D212" s="4">
        <v>3579</v>
      </c>
      <c r="E212" s="6"/>
      <c r="F212" s="12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14.25">
      <c r="A213" s="7">
        <v>2050801</v>
      </c>
      <c r="B213" s="7" t="s">
        <v>150</v>
      </c>
      <c r="C213" s="4">
        <v>720</v>
      </c>
      <c r="D213" s="4">
        <v>720</v>
      </c>
      <c r="E213" s="6"/>
      <c r="F213" s="12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14.25">
      <c r="A214" s="7">
        <v>2050802</v>
      </c>
      <c r="B214" s="7" t="s">
        <v>151</v>
      </c>
      <c r="C214" s="4">
        <v>779</v>
      </c>
      <c r="D214" s="4">
        <v>779</v>
      </c>
      <c r="E214" s="6"/>
      <c r="F214" s="12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14.25">
      <c r="A215" s="7">
        <v>2050803</v>
      </c>
      <c r="B215" s="7" t="s">
        <v>152</v>
      </c>
      <c r="C215" s="4">
        <v>2080</v>
      </c>
      <c r="D215" s="4">
        <v>2080</v>
      </c>
      <c r="E215" s="6"/>
      <c r="F215" s="12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14.25">
      <c r="A216" s="7">
        <v>20509</v>
      </c>
      <c r="B216" s="8" t="s">
        <v>153</v>
      </c>
      <c r="C216" s="4">
        <v>12700</v>
      </c>
      <c r="D216" s="4">
        <v>12700</v>
      </c>
      <c r="E216" s="6"/>
      <c r="F216" s="12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14.25">
      <c r="A217" s="7">
        <v>2050901</v>
      </c>
      <c r="B217" s="7" t="s">
        <v>154</v>
      </c>
      <c r="C217" s="4"/>
      <c r="D217" s="4">
        <v>0</v>
      </c>
      <c r="E217" s="6"/>
      <c r="F217" s="12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14.25">
      <c r="A218" s="7">
        <v>2050999</v>
      </c>
      <c r="B218" s="7" t="s">
        <v>155</v>
      </c>
      <c r="C218" s="4">
        <v>12700</v>
      </c>
      <c r="D218" s="4">
        <v>12700</v>
      </c>
      <c r="E218" s="6"/>
      <c r="F218" s="12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14.25">
      <c r="A219" s="7">
        <v>20599</v>
      </c>
      <c r="B219" s="8" t="s">
        <v>156</v>
      </c>
      <c r="C219" s="4">
        <f>9365</f>
        <v>9365</v>
      </c>
      <c r="D219" s="4">
        <v>9365</v>
      </c>
      <c r="E219" s="6"/>
      <c r="F219" s="12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14.25">
      <c r="A220" s="7">
        <v>2059999</v>
      </c>
      <c r="B220" s="7" t="s">
        <v>157</v>
      </c>
      <c r="C220" s="4">
        <f>9365</f>
        <v>9365</v>
      </c>
      <c r="D220" s="4">
        <v>9365</v>
      </c>
      <c r="E220" s="6"/>
      <c r="F220" s="12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14.25">
      <c r="A221" s="7">
        <v>206</v>
      </c>
      <c r="B221" s="8" t="s">
        <v>158</v>
      </c>
      <c r="C221" s="4">
        <v>31133</v>
      </c>
      <c r="D221" s="4">
        <v>31133</v>
      </c>
      <c r="E221" s="6"/>
      <c r="F221" s="12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14.25">
      <c r="A222" s="7">
        <v>20601</v>
      </c>
      <c r="B222" s="8" t="s">
        <v>159</v>
      </c>
      <c r="C222" s="4">
        <v>864</v>
      </c>
      <c r="D222" s="4">
        <v>864</v>
      </c>
      <c r="E222" s="6"/>
      <c r="F222" s="12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14.25">
      <c r="A223" s="7">
        <v>2060101</v>
      </c>
      <c r="B223" s="7" t="s">
        <v>13</v>
      </c>
      <c r="C223" s="4">
        <v>238</v>
      </c>
      <c r="D223" s="4">
        <v>238</v>
      </c>
      <c r="E223" s="6"/>
      <c r="F223" s="12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14.25">
      <c r="A224" s="7">
        <v>2060199</v>
      </c>
      <c r="B224" s="7" t="s">
        <v>160</v>
      </c>
      <c r="C224" s="4">
        <v>626</v>
      </c>
      <c r="D224" s="4">
        <v>626</v>
      </c>
      <c r="E224" s="6"/>
      <c r="F224" s="12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14.25">
      <c r="A225" s="7">
        <v>20603</v>
      </c>
      <c r="B225" s="8" t="s">
        <v>161</v>
      </c>
      <c r="C225" s="4">
        <v>199</v>
      </c>
      <c r="D225" s="4">
        <v>199</v>
      </c>
      <c r="E225" s="6"/>
      <c r="F225" s="12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14.25">
      <c r="A226" s="7">
        <v>2060301</v>
      </c>
      <c r="B226" s="7" t="s">
        <v>162</v>
      </c>
      <c r="C226" s="4">
        <v>139</v>
      </c>
      <c r="D226" s="4">
        <v>139</v>
      </c>
      <c r="E226" s="6"/>
      <c r="F226" s="12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14.25">
      <c r="A227" s="7">
        <v>2060302</v>
      </c>
      <c r="B227" s="7" t="s">
        <v>163</v>
      </c>
      <c r="C227" s="4">
        <v>60</v>
      </c>
      <c r="D227" s="4">
        <v>60</v>
      </c>
      <c r="E227" s="6"/>
      <c r="F227" s="12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14.25">
      <c r="A228" s="7">
        <v>20604</v>
      </c>
      <c r="B228" s="8" t="s">
        <v>164</v>
      </c>
      <c r="C228" s="4">
        <v>15195</v>
      </c>
      <c r="D228" s="4">
        <v>15195</v>
      </c>
      <c r="E228" s="6"/>
      <c r="F228" s="12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14.25">
      <c r="A229" s="7">
        <v>2060499</v>
      </c>
      <c r="B229" s="7" t="s">
        <v>165</v>
      </c>
      <c r="C229" s="4">
        <v>15195</v>
      </c>
      <c r="D229" s="4">
        <v>15195</v>
      </c>
      <c r="E229" s="6"/>
      <c r="F229" s="12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14.25">
      <c r="A230" s="7">
        <v>20605</v>
      </c>
      <c r="B230" s="8" t="s">
        <v>166</v>
      </c>
      <c r="C230" s="4"/>
      <c r="D230" s="4">
        <v>0</v>
      </c>
      <c r="E230" s="6"/>
      <c r="F230" s="12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14.25">
      <c r="A231" s="7">
        <v>2060503</v>
      </c>
      <c r="B231" s="7" t="s">
        <v>167</v>
      </c>
      <c r="C231" s="4"/>
      <c r="D231" s="4">
        <v>0</v>
      </c>
      <c r="E231" s="6"/>
      <c r="F231" s="12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14.25">
      <c r="A232" s="7">
        <v>20607</v>
      </c>
      <c r="B232" s="8" t="s">
        <v>168</v>
      </c>
      <c r="C232" s="4">
        <v>703</v>
      </c>
      <c r="D232" s="4">
        <v>703</v>
      </c>
      <c r="E232" s="6"/>
      <c r="F232" s="12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14.25">
      <c r="A233" s="7">
        <v>2060701</v>
      </c>
      <c r="B233" s="7" t="s">
        <v>162</v>
      </c>
      <c r="C233" s="4">
        <v>220</v>
      </c>
      <c r="D233" s="4">
        <v>220</v>
      </c>
      <c r="E233" s="6"/>
      <c r="F233" s="12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14.25">
      <c r="A234" s="7">
        <v>2060702</v>
      </c>
      <c r="B234" s="7" t="s">
        <v>169</v>
      </c>
      <c r="C234" s="4">
        <v>113</v>
      </c>
      <c r="D234" s="4">
        <v>113</v>
      </c>
      <c r="E234" s="6"/>
      <c r="F234" s="12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14.25">
      <c r="A235" s="7">
        <v>2060703</v>
      </c>
      <c r="B235" s="7" t="s">
        <v>170</v>
      </c>
      <c r="C235" s="4">
        <v>6</v>
      </c>
      <c r="D235" s="4">
        <v>6</v>
      </c>
      <c r="E235" s="6"/>
      <c r="F235" s="12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14.25">
      <c r="A236" s="7">
        <v>2060704</v>
      </c>
      <c r="B236" s="7" t="s">
        <v>171</v>
      </c>
      <c r="C236" s="4">
        <v>5</v>
      </c>
      <c r="D236" s="4">
        <v>5</v>
      </c>
      <c r="E236" s="6"/>
      <c r="F236" s="12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14.25">
      <c r="A237" s="7">
        <v>2060799</v>
      </c>
      <c r="B237" s="7" t="s">
        <v>172</v>
      </c>
      <c r="C237" s="4">
        <v>359</v>
      </c>
      <c r="D237" s="4">
        <v>359</v>
      </c>
      <c r="E237" s="6"/>
      <c r="F237" s="12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14.25">
      <c r="A238" s="7">
        <v>20608</v>
      </c>
      <c r="B238" s="8" t="s">
        <v>173</v>
      </c>
      <c r="C238" s="4">
        <v>12</v>
      </c>
      <c r="D238" s="4">
        <v>12</v>
      </c>
      <c r="E238" s="6"/>
      <c r="F238" s="12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14.25">
      <c r="A239" s="7">
        <v>2060899</v>
      </c>
      <c r="B239" s="7" t="s">
        <v>174</v>
      </c>
      <c r="C239" s="4">
        <v>12</v>
      </c>
      <c r="D239" s="4">
        <v>12</v>
      </c>
      <c r="E239" s="6"/>
      <c r="F239" s="12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14.25">
      <c r="A240" s="7">
        <v>20699</v>
      </c>
      <c r="B240" s="8" t="s">
        <v>175</v>
      </c>
      <c r="C240" s="4">
        <v>14160</v>
      </c>
      <c r="D240" s="4">
        <v>14160</v>
      </c>
      <c r="E240" s="6"/>
      <c r="F240" s="12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14.25">
      <c r="A241" s="7">
        <v>2069999</v>
      </c>
      <c r="B241" s="7" t="s">
        <v>176</v>
      </c>
      <c r="C241" s="4">
        <v>14160</v>
      </c>
      <c r="D241" s="4">
        <v>14160</v>
      </c>
      <c r="E241" s="6"/>
      <c r="F241" s="12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14.25">
      <c r="A242" s="7">
        <v>207</v>
      </c>
      <c r="B242" s="8" t="s">
        <v>177</v>
      </c>
      <c r="C242" s="4">
        <v>14900</v>
      </c>
      <c r="D242" s="4">
        <v>14900</v>
      </c>
      <c r="E242" s="6"/>
      <c r="F242" s="12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14.25">
      <c r="A243" s="7">
        <v>20701</v>
      </c>
      <c r="B243" s="8" t="s">
        <v>178</v>
      </c>
      <c r="C243" s="4">
        <v>9548</v>
      </c>
      <c r="D243" s="4">
        <v>9548</v>
      </c>
      <c r="E243" s="6"/>
      <c r="F243" s="12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14.25">
      <c r="A244" s="7">
        <v>2070101</v>
      </c>
      <c r="B244" s="7" t="s">
        <v>13</v>
      </c>
      <c r="C244" s="4">
        <v>1338</v>
      </c>
      <c r="D244" s="4">
        <v>1338</v>
      </c>
      <c r="E244" s="6"/>
      <c r="F244" s="12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14.25">
      <c r="A245" s="7">
        <v>2070102</v>
      </c>
      <c r="B245" s="7" t="s">
        <v>20</v>
      </c>
      <c r="C245" s="4">
        <v>17</v>
      </c>
      <c r="D245" s="4">
        <v>17</v>
      </c>
      <c r="E245" s="6"/>
      <c r="F245" s="12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14.25">
      <c r="A246" s="7">
        <v>2070104</v>
      </c>
      <c r="B246" s="7" t="s">
        <v>179</v>
      </c>
      <c r="C246" s="4">
        <v>388</v>
      </c>
      <c r="D246" s="4">
        <v>388</v>
      </c>
      <c r="E246" s="6"/>
      <c r="F246" s="12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14.25">
      <c r="A247" s="7">
        <v>2070106</v>
      </c>
      <c r="B247" s="7" t="s">
        <v>180</v>
      </c>
      <c r="C247" s="4">
        <v>493</v>
      </c>
      <c r="D247" s="4">
        <v>493</v>
      </c>
      <c r="E247" s="6"/>
      <c r="F247" s="12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14.25">
      <c r="A248" s="7">
        <v>2070107</v>
      </c>
      <c r="B248" s="7" t="s">
        <v>181</v>
      </c>
      <c r="C248" s="4">
        <v>554</v>
      </c>
      <c r="D248" s="4">
        <v>554</v>
      </c>
      <c r="E248" s="6"/>
      <c r="F248" s="12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14.25">
      <c r="A249" s="7">
        <v>2070108</v>
      </c>
      <c r="B249" s="7" t="s">
        <v>182</v>
      </c>
      <c r="C249" s="4">
        <v>695</v>
      </c>
      <c r="D249" s="4">
        <v>695</v>
      </c>
      <c r="E249" s="6"/>
      <c r="F249" s="12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14.25">
      <c r="A250" s="7">
        <v>2070109</v>
      </c>
      <c r="B250" s="7" t="s">
        <v>183</v>
      </c>
      <c r="C250" s="4">
        <v>2645</v>
      </c>
      <c r="D250" s="4">
        <v>2645</v>
      </c>
      <c r="E250" s="6"/>
      <c r="F250" s="12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14.25">
      <c r="A251" s="7">
        <v>2070111</v>
      </c>
      <c r="B251" s="7" t="s">
        <v>184</v>
      </c>
      <c r="C251" s="4">
        <v>91</v>
      </c>
      <c r="D251" s="4">
        <v>91</v>
      </c>
      <c r="E251" s="6"/>
      <c r="F251" s="12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ht="14.25">
      <c r="A252" s="7">
        <v>2070112</v>
      </c>
      <c r="B252" s="7" t="s">
        <v>185</v>
      </c>
      <c r="C252" s="4">
        <v>2</v>
      </c>
      <c r="D252" s="4">
        <v>2</v>
      </c>
      <c r="E252" s="6"/>
      <c r="F252" s="12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ht="14.25">
      <c r="A253" s="7">
        <v>2070113</v>
      </c>
      <c r="B253" s="7" t="s">
        <v>186</v>
      </c>
      <c r="C253" s="4">
        <v>500</v>
      </c>
      <c r="D253" s="4">
        <v>500</v>
      </c>
      <c r="E253" s="6"/>
      <c r="F253" s="12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ht="14.25">
      <c r="A254" s="7">
        <v>2070199</v>
      </c>
      <c r="B254" s="7" t="s">
        <v>187</v>
      </c>
      <c r="C254" s="4">
        <v>2825</v>
      </c>
      <c r="D254" s="4">
        <v>2825</v>
      </c>
      <c r="E254" s="6"/>
      <c r="F254" s="12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ht="14.25">
      <c r="A255" s="7">
        <v>20702</v>
      </c>
      <c r="B255" s="8" t="s">
        <v>188</v>
      </c>
      <c r="C255" s="4">
        <v>1840</v>
      </c>
      <c r="D255" s="4">
        <v>1840</v>
      </c>
      <c r="E255" s="6"/>
      <c r="F255" s="12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ht="14.25">
      <c r="A256" s="7">
        <v>2070202</v>
      </c>
      <c r="B256" s="7" t="s">
        <v>20</v>
      </c>
      <c r="C256" s="4">
        <v>16</v>
      </c>
      <c r="D256" s="4">
        <v>16</v>
      </c>
      <c r="E256" s="6"/>
      <c r="F256" s="12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ht="14.25">
      <c r="A257" s="7">
        <v>2070204</v>
      </c>
      <c r="B257" s="7" t="s">
        <v>189</v>
      </c>
      <c r="C257" s="4">
        <v>471</v>
      </c>
      <c r="D257" s="4">
        <v>471</v>
      </c>
      <c r="E257" s="6"/>
      <c r="F257" s="12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ht="14.25">
      <c r="A258" s="7">
        <v>2070205</v>
      </c>
      <c r="B258" s="7" t="s">
        <v>190</v>
      </c>
      <c r="C258" s="4">
        <v>977</v>
      </c>
      <c r="D258" s="4">
        <v>977</v>
      </c>
      <c r="E258" s="6"/>
      <c r="F258" s="12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ht="14.25">
      <c r="A259" s="7">
        <v>2070206</v>
      </c>
      <c r="B259" s="7" t="s">
        <v>191</v>
      </c>
      <c r="C259" s="4">
        <v>54</v>
      </c>
      <c r="D259" s="4">
        <v>54</v>
      </c>
      <c r="E259" s="6"/>
      <c r="F259" s="12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ht="14.25">
      <c r="A260" s="7">
        <v>2070299</v>
      </c>
      <c r="B260" s="7" t="s">
        <v>192</v>
      </c>
      <c r="C260" s="4">
        <v>322</v>
      </c>
      <c r="D260" s="4">
        <v>322</v>
      </c>
      <c r="E260" s="6"/>
      <c r="F260" s="12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ht="14.25">
      <c r="A261" s="7">
        <v>20703</v>
      </c>
      <c r="B261" s="8" t="s">
        <v>193</v>
      </c>
      <c r="C261" s="4">
        <v>291</v>
      </c>
      <c r="D261" s="4">
        <v>291</v>
      </c>
      <c r="E261" s="6"/>
      <c r="F261" s="12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ht="14.25">
      <c r="A262" s="7">
        <v>2070301</v>
      </c>
      <c r="B262" s="7" t="s">
        <v>13</v>
      </c>
      <c r="C262" s="4"/>
      <c r="D262" s="4">
        <v>0</v>
      </c>
      <c r="E262" s="6"/>
      <c r="F262" s="12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ht="14.25">
      <c r="A263" s="7">
        <v>2070302</v>
      </c>
      <c r="B263" s="7" t="s">
        <v>20</v>
      </c>
      <c r="C263" s="4"/>
      <c r="D263" s="4">
        <v>0</v>
      </c>
      <c r="E263" s="6"/>
      <c r="F263" s="12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ht="14.25">
      <c r="A264" s="7">
        <v>2070307</v>
      </c>
      <c r="B264" s="7" t="s">
        <v>194</v>
      </c>
      <c r="C264" s="4">
        <v>200</v>
      </c>
      <c r="D264" s="4">
        <v>200</v>
      </c>
      <c r="E264" s="6"/>
      <c r="F264" s="12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ht="14.25">
      <c r="A265" s="7">
        <v>2070399</v>
      </c>
      <c r="B265" s="7" t="s">
        <v>195</v>
      </c>
      <c r="C265" s="4">
        <v>91</v>
      </c>
      <c r="D265" s="4">
        <v>91</v>
      </c>
      <c r="E265" s="6"/>
      <c r="F265" s="12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ht="14.25">
      <c r="A266" s="7">
        <v>20706</v>
      </c>
      <c r="B266" s="8" t="s">
        <v>196</v>
      </c>
      <c r="C266" s="4">
        <v>684</v>
      </c>
      <c r="D266" s="4">
        <v>684</v>
      </c>
      <c r="E266" s="6"/>
      <c r="F266" s="12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ht="14.25">
      <c r="A267" s="7">
        <v>2070607</v>
      </c>
      <c r="B267" s="7" t="s">
        <v>197</v>
      </c>
      <c r="C267" s="4">
        <v>684</v>
      </c>
      <c r="D267" s="4">
        <v>684</v>
      </c>
      <c r="E267" s="6"/>
      <c r="F267" s="12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ht="14.25">
      <c r="A268" s="7">
        <v>20708</v>
      </c>
      <c r="B268" s="8" t="s">
        <v>198</v>
      </c>
      <c r="C268" s="4">
        <v>379</v>
      </c>
      <c r="D268" s="4">
        <v>379</v>
      </c>
      <c r="E268" s="6"/>
      <c r="F268" s="12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ht="14.25">
      <c r="A269" s="7">
        <v>2070801</v>
      </c>
      <c r="B269" s="7" t="s">
        <v>13</v>
      </c>
      <c r="C269" s="4">
        <v>125</v>
      </c>
      <c r="D269" s="4">
        <v>125</v>
      </c>
      <c r="E269" s="6"/>
      <c r="F269" s="12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ht="14.25">
      <c r="A270" s="7">
        <v>2070899</v>
      </c>
      <c r="B270" s="7" t="s">
        <v>199</v>
      </c>
      <c r="C270" s="4">
        <v>254</v>
      </c>
      <c r="D270" s="4">
        <v>254</v>
      </c>
      <c r="E270" s="6"/>
      <c r="F270" s="12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ht="14.25">
      <c r="A271" s="7">
        <v>20799</v>
      </c>
      <c r="B271" s="8" t="s">
        <v>200</v>
      </c>
      <c r="C271" s="4">
        <v>2158</v>
      </c>
      <c r="D271" s="4">
        <v>2158</v>
      </c>
      <c r="E271" s="6"/>
      <c r="F271" s="12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ht="14.25">
      <c r="A272" s="7">
        <v>2079903</v>
      </c>
      <c r="B272" s="7" t="s">
        <v>201</v>
      </c>
      <c r="C272" s="4">
        <v>1000</v>
      </c>
      <c r="D272" s="4">
        <v>1000</v>
      </c>
      <c r="E272" s="6"/>
      <c r="F272" s="12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ht="14.25">
      <c r="A273" s="7">
        <v>2079999</v>
      </c>
      <c r="B273" s="7" t="s">
        <v>202</v>
      </c>
      <c r="C273" s="4">
        <v>1158</v>
      </c>
      <c r="D273" s="4">
        <v>1158</v>
      </c>
      <c r="E273" s="6"/>
      <c r="F273" s="12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ht="37.5" customHeight="1">
      <c r="A274" s="7">
        <v>208</v>
      </c>
      <c r="B274" s="8" t="s">
        <v>203</v>
      </c>
      <c r="C274" s="4">
        <v>141304</v>
      </c>
      <c r="D274" s="4">
        <v>146199</v>
      </c>
      <c r="E274" s="6">
        <f>D274/C274-1</f>
        <v>0.034641623733227656</v>
      </c>
      <c r="F274" s="5" t="s">
        <v>204</v>
      </c>
      <c r="G274" s="9">
        <f>D274-C274</f>
        <v>4895</v>
      </c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ht="14.25">
      <c r="A275" s="7">
        <v>20801</v>
      </c>
      <c r="B275" s="8" t="s">
        <v>205</v>
      </c>
      <c r="C275" s="4">
        <v>6555</v>
      </c>
      <c r="D275" s="4">
        <v>6555</v>
      </c>
      <c r="E275" s="6"/>
      <c r="F275" s="12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ht="14.25">
      <c r="A276" s="7">
        <v>2080101</v>
      </c>
      <c r="B276" s="7" t="s">
        <v>13</v>
      </c>
      <c r="C276" s="4">
        <v>3184</v>
      </c>
      <c r="D276" s="4">
        <v>3184</v>
      </c>
      <c r="E276" s="6"/>
      <c r="F276" s="12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ht="14.25">
      <c r="A277" s="7">
        <v>2080102</v>
      </c>
      <c r="B277" s="7" t="s">
        <v>20</v>
      </c>
      <c r="C277" s="4"/>
      <c r="D277" s="4">
        <v>0</v>
      </c>
      <c r="E277" s="6"/>
      <c r="F277" s="12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ht="14.25">
      <c r="A278" s="7">
        <v>2080104</v>
      </c>
      <c r="B278" s="7" t="s">
        <v>206</v>
      </c>
      <c r="C278" s="4">
        <v>150</v>
      </c>
      <c r="D278" s="4">
        <v>150</v>
      </c>
      <c r="E278" s="6"/>
      <c r="F278" s="12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ht="14.25">
      <c r="A279" s="7">
        <v>2080105</v>
      </c>
      <c r="B279" s="7" t="s">
        <v>207</v>
      </c>
      <c r="C279" s="4">
        <v>32</v>
      </c>
      <c r="D279" s="4">
        <v>32</v>
      </c>
      <c r="E279" s="6"/>
      <c r="F279" s="12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ht="14.25">
      <c r="A280" s="7">
        <v>2080106</v>
      </c>
      <c r="B280" s="7" t="s">
        <v>208</v>
      </c>
      <c r="C280" s="4">
        <v>34</v>
      </c>
      <c r="D280" s="4">
        <v>34</v>
      </c>
      <c r="E280" s="6"/>
      <c r="F280" s="12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ht="14.25">
      <c r="A281" s="7">
        <v>2080107</v>
      </c>
      <c r="B281" s="7" t="s">
        <v>209</v>
      </c>
      <c r="C281" s="4">
        <v>33</v>
      </c>
      <c r="D281" s="4">
        <v>33</v>
      </c>
      <c r="E281" s="6"/>
      <c r="F281" s="12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ht="14.25">
      <c r="A282" s="7">
        <v>2080108</v>
      </c>
      <c r="B282" s="7" t="s">
        <v>45</v>
      </c>
      <c r="C282" s="4">
        <v>245</v>
      </c>
      <c r="D282" s="4">
        <v>245</v>
      </c>
      <c r="E282" s="6"/>
      <c r="F282" s="12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ht="14.25">
      <c r="A283" s="7">
        <v>2080109</v>
      </c>
      <c r="B283" s="7" t="s">
        <v>210</v>
      </c>
      <c r="C283" s="4">
        <v>943</v>
      </c>
      <c r="D283" s="4">
        <v>943</v>
      </c>
      <c r="E283" s="6"/>
      <c r="F283" s="12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ht="14.25">
      <c r="A284" s="7">
        <v>2080110</v>
      </c>
      <c r="B284" s="7" t="s">
        <v>211</v>
      </c>
      <c r="C284" s="4">
        <v>106</v>
      </c>
      <c r="D284" s="4">
        <v>106</v>
      </c>
      <c r="E284" s="6"/>
      <c r="F284" s="12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ht="14.25">
      <c r="A285" s="7">
        <v>2080111</v>
      </c>
      <c r="B285" s="7" t="s">
        <v>212</v>
      </c>
      <c r="C285" s="4">
        <v>58</v>
      </c>
      <c r="D285" s="4">
        <v>58</v>
      </c>
      <c r="E285" s="6"/>
      <c r="F285" s="12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ht="14.25">
      <c r="A286" s="7">
        <v>2080112</v>
      </c>
      <c r="B286" s="7" t="s">
        <v>213</v>
      </c>
      <c r="C286" s="4">
        <v>15</v>
      </c>
      <c r="D286" s="4">
        <v>15</v>
      </c>
      <c r="E286" s="6"/>
      <c r="F286" s="12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ht="14.25">
      <c r="A287" s="7">
        <v>2080199</v>
      </c>
      <c r="B287" s="7" t="s">
        <v>214</v>
      </c>
      <c r="C287" s="4">
        <v>1755</v>
      </c>
      <c r="D287" s="4">
        <v>1755</v>
      </c>
      <c r="E287" s="6"/>
      <c r="F287" s="12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ht="14.25">
      <c r="A288" s="7">
        <v>20802</v>
      </c>
      <c r="B288" s="8" t="s">
        <v>215</v>
      </c>
      <c r="C288" s="4">
        <v>1205</v>
      </c>
      <c r="D288" s="4">
        <v>1205</v>
      </c>
      <c r="E288" s="6"/>
      <c r="F288" s="12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ht="14.25">
      <c r="A289" s="7">
        <v>2080201</v>
      </c>
      <c r="B289" s="7" t="s">
        <v>13</v>
      </c>
      <c r="C289" s="4">
        <v>496</v>
      </c>
      <c r="D289" s="4">
        <v>496</v>
      </c>
      <c r="E289" s="6"/>
      <c r="F289" s="12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ht="14.25">
      <c r="A290" s="7">
        <v>2080206</v>
      </c>
      <c r="B290" s="7" t="s">
        <v>216</v>
      </c>
      <c r="C290" s="4">
        <v>20</v>
      </c>
      <c r="D290" s="4">
        <v>20</v>
      </c>
      <c r="E290" s="6"/>
      <c r="F290" s="12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ht="14.25">
      <c r="A291" s="7">
        <v>2080207</v>
      </c>
      <c r="B291" s="7" t="s">
        <v>217</v>
      </c>
      <c r="C291" s="4">
        <v>117</v>
      </c>
      <c r="D291" s="4">
        <v>117</v>
      </c>
      <c r="E291" s="6"/>
      <c r="F291" s="12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ht="14.25">
      <c r="A292" s="7">
        <v>2080208</v>
      </c>
      <c r="B292" s="7" t="s">
        <v>218</v>
      </c>
      <c r="C292" s="4"/>
      <c r="D292" s="4">
        <v>0</v>
      </c>
      <c r="E292" s="6"/>
      <c r="F292" s="12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14.25">
      <c r="A293" s="7">
        <v>2080299</v>
      </c>
      <c r="B293" s="7" t="s">
        <v>219</v>
      </c>
      <c r="C293" s="4">
        <v>572</v>
      </c>
      <c r="D293" s="4">
        <v>572</v>
      </c>
      <c r="E293" s="6"/>
      <c r="F293" s="12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ht="14.25">
      <c r="A294" s="7">
        <v>20805</v>
      </c>
      <c r="B294" s="8" t="s">
        <v>220</v>
      </c>
      <c r="C294" s="4">
        <v>60779</v>
      </c>
      <c r="D294" s="4">
        <v>60779</v>
      </c>
      <c r="E294" s="6"/>
      <c r="F294" s="12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ht="14.25">
      <c r="A295" s="7">
        <v>2080502</v>
      </c>
      <c r="B295" s="7" t="s">
        <v>221</v>
      </c>
      <c r="C295" s="4">
        <v>399</v>
      </c>
      <c r="D295" s="4">
        <v>399</v>
      </c>
      <c r="E295" s="6"/>
      <c r="F295" s="12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ht="14.25">
      <c r="A296" s="7">
        <v>2080505</v>
      </c>
      <c r="B296" s="7" t="s">
        <v>222</v>
      </c>
      <c r="C296" s="4">
        <v>17411</v>
      </c>
      <c r="D296" s="4">
        <v>17411</v>
      </c>
      <c r="E296" s="6"/>
      <c r="F296" s="12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ht="14.25">
      <c r="A297" s="7">
        <v>2080506</v>
      </c>
      <c r="B297" s="7" t="s">
        <v>223</v>
      </c>
      <c r="C297" s="4">
        <v>8707</v>
      </c>
      <c r="D297" s="4">
        <v>8707</v>
      </c>
      <c r="E297" s="6"/>
      <c r="F297" s="12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ht="14.25">
      <c r="A298" s="7">
        <v>2080507</v>
      </c>
      <c r="B298" s="7" t="s">
        <v>224</v>
      </c>
      <c r="C298" s="4">
        <v>34000</v>
      </c>
      <c r="D298" s="4">
        <v>34000</v>
      </c>
      <c r="E298" s="6"/>
      <c r="F298" s="12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ht="14.25">
      <c r="A299" s="7">
        <v>2080599</v>
      </c>
      <c r="B299" s="7" t="s">
        <v>225</v>
      </c>
      <c r="C299" s="4">
        <v>262</v>
      </c>
      <c r="D299" s="4">
        <v>262</v>
      </c>
      <c r="E299" s="6"/>
      <c r="F299" s="12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ht="14.25">
      <c r="A300" s="7">
        <v>20807</v>
      </c>
      <c r="B300" s="8" t="s">
        <v>226</v>
      </c>
      <c r="C300" s="4">
        <v>930</v>
      </c>
      <c r="D300" s="4">
        <v>930</v>
      </c>
      <c r="E300" s="6"/>
      <c r="F300" s="12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ht="14.25">
      <c r="A301" s="7">
        <v>2080702</v>
      </c>
      <c r="B301" s="7" t="s">
        <v>227</v>
      </c>
      <c r="C301" s="4">
        <v>200</v>
      </c>
      <c r="D301" s="4">
        <v>200</v>
      </c>
      <c r="E301" s="6"/>
      <c r="F301" s="12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ht="14.25">
      <c r="A302" s="7">
        <v>2080713</v>
      </c>
      <c r="B302" s="7" t="s">
        <v>228</v>
      </c>
      <c r="C302" s="4">
        <v>610</v>
      </c>
      <c r="D302" s="4">
        <v>610</v>
      </c>
      <c r="E302" s="6"/>
      <c r="F302" s="12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ht="14.25">
      <c r="A303" s="7">
        <v>2080799</v>
      </c>
      <c r="B303" s="7" t="s">
        <v>229</v>
      </c>
      <c r="C303" s="4">
        <v>120</v>
      </c>
      <c r="D303" s="4">
        <v>120</v>
      </c>
      <c r="E303" s="6"/>
      <c r="F303" s="12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ht="14.25">
      <c r="A304" s="7">
        <v>20808</v>
      </c>
      <c r="B304" s="8" t="s">
        <v>230</v>
      </c>
      <c r="C304" s="4">
        <v>7805</v>
      </c>
      <c r="D304" s="4">
        <v>7805</v>
      </c>
      <c r="E304" s="6"/>
      <c r="F304" s="12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ht="14.25">
      <c r="A305" s="7">
        <v>2080801</v>
      </c>
      <c r="B305" s="7" t="s">
        <v>231</v>
      </c>
      <c r="C305" s="4">
        <v>370</v>
      </c>
      <c r="D305" s="4">
        <v>370</v>
      </c>
      <c r="E305" s="6"/>
      <c r="F305" s="12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ht="14.25">
      <c r="A306" s="7">
        <v>2080802</v>
      </c>
      <c r="B306" s="7" t="s">
        <v>232</v>
      </c>
      <c r="C306" s="4">
        <v>1250</v>
      </c>
      <c r="D306" s="4">
        <v>1250</v>
      </c>
      <c r="E306" s="6"/>
      <c r="F306" s="12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ht="14.25">
      <c r="A307" s="7">
        <v>2080803</v>
      </c>
      <c r="B307" s="7" t="s">
        <v>233</v>
      </c>
      <c r="C307" s="4">
        <v>4008</v>
      </c>
      <c r="D307" s="4">
        <v>4008</v>
      </c>
      <c r="E307" s="6"/>
      <c r="F307" s="12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ht="14.25">
      <c r="A308" s="7">
        <v>2080804</v>
      </c>
      <c r="B308" s="7" t="s">
        <v>234</v>
      </c>
      <c r="C308" s="4">
        <v>45</v>
      </c>
      <c r="D308" s="4">
        <v>45</v>
      </c>
      <c r="E308" s="6"/>
      <c r="F308" s="12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ht="14.25">
      <c r="A309" s="7">
        <v>2080805</v>
      </c>
      <c r="B309" s="7" t="s">
        <v>235</v>
      </c>
      <c r="C309" s="4">
        <v>2030</v>
      </c>
      <c r="D309" s="4">
        <v>2030</v>
      </c>
      <c r="E309" s="6"/>
      <c r="F309" s="12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ht="14.25">
      <c r="A310" s="7">
        <v>2080899</v>
      </c>
      <c r="B310" s="7" t="s">
        <v>236</v>
      </c>
      <c r="C310" s="4">
        <v>102</v>
      </c>
      <c r="D310" s="4">
        <v>102</v>
      </c>
      <c r="E310" s="6"/>
      <c r="F310" s="12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14.25">
      <c r="A311" s="7">
        <v>20809</v>
      </c>
      <c r="B311" s="8" t="s">
        <v>237</v>
      </c>
      <c r="C311" s="4">
        <v>2038</v>
      </c>
      <c r="D311" s="4">
        <v>2038</v>
      </c>
      <c r="E311" s="6"/>
      <c r="F311" s="12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ht="14.25">
      <c r="A312" s="7">
        <v>2080901</v>
      </c>
      <c r="B312" s="7" t="s">
        <v>238</v>
      </c>
      <c r="C312" s="4">
        <v>900</v>
      </c>
      <c r="D312" s="4">
        <v>900</v>
      </c>
      <c r="E312" s="6"/>
      <c r="F312" s="12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ht="14.25">
      <c r="A313" s="7">
        <v>2080902</v>
      </c>
      <c r="B313" s="7" t="s">
        <v>239</v>
      </c>
      <c r="C313" s="4">
        <v>400</v>
      </c>
      <c r="D313" s="4">
        <v>400</v>
      </c>
      <c r="E313" s="6"/>
      <c r="F313" s="12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ht="14.25">
      <c r="A314" s="7">
        <v>2080903</v>
      </c>
      <c r="B314" s="7" t="s">
        <v>240</v>
      </c>
      <c r="C314" s="4">
        <v>63</v>
      </c>
      <c r="D314" s="4">
        <v>63</v>
      </c>
      <c r="E314" s="6"/>
      <c r="F314" s="12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ht="14.25">
      <c r="A315" s="7">
        <v>2080904</v>
      </c>
      <c r="B315" s="7" t="s">
        <v>241</v>
      </c>
      <c r="C315" s="4">
        <v>150</v>
      </c>
      <c r="D315" s="4">
        <v>150</v>
      </c>
      <c r="E315" s="6"/>
      <c r="F315" s="12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ht="14.25">
      <c r="A316" s="7">
        <v>2080905</v>
      </c>
      <c r="B316" s="7" t="s">
        <v>242</v>
      </c>
      <c r="C316" s="4">
        <v>415</v>
      </c>
      <c r="D316" s="4">
        <v>415</v>
      </c>
      <c r="E316" s="6"/>
      <c r="F316" s="12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ht="14.25">
      <c r="A317" s="7">
        <v>2080999</v>
      </c>
      <c r="B317" s="7" t="s">
        <v>243</v>
      </c>
      <c r="C317" s="4">
        <v>110</v>
      </c>
      <c r="D317" s="4">
        <v>110</v>
      </c>
      <c r="E317" s="6"/>
      <c r="F317" s="12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ht="14.25">
      <c r="A318" s="7">
        <v>20810</v>
      </c>
      <c r="B318" s="8" t="s">
        <v>244</v>
      </c>
      <c r="C318" s="4">
        <v>4610</v>
      </c>
      <c r="D318" s="4">
        <v>4610</v>
      </c>
      <c r="E318" s="6"/>
      <c r="F318" s="12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ht="14.25">
      <c r="A319" s="7">
        <v>2081001</v>
      </c>
      <c r="B319" s="7" t="s">
        <v>245</v>
      </c>
      <c r="C319" s="4">
        <v>247</v>
      </c>
      <c r="D319" s="4">
        <v>247</v>
      </c>
      <c r="E319" s="6"/>
      <c r="F319" s="12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ht="14.25">
      <c r="A320" s="7">
        <v>2081002</v>
      </c>
      <c r="B320" s="7" t="s">
        <v>246</v>
      </c>
      <c r="C320" s="4">
        <v>2800</v>
      </c>
      <c r="D320" s="4">
        <v>2800</v>
      </c>
      <c r="E320" s="6"/>
      <c r="F320" s="12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ht="14.25">
      <c r="A321" s="7">
        <v>2081004</v>
      </c>
      <c r="B321" s="7" t="s">
        <v>247</v>
      </c>
      <c r="C321" s="4">
        <v>760</v>
      </c>
      <c r="D321" s="4">
        <v>760</v>
      </c>
      <c r="E321" s="6"/>
      <c r="F321" s="12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ht="14.25">
      <c r="A322" s="7">
        <v>2081005</v>
      </c>
      <c r="B322" s="7" t="s">
        <v>248</v>
      </c>
      <c r="C322" s="4">
        <v>803</v>
      </c>
      <c r="D322" s="4">
        <v>803</v>
      </c>
      <c r="E322" s="6"/>
      <c r="F322" s="12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ht="14.25">
      <c r="A323" s="7">
        <v>20811</v>
      </c>
      <c r="B323" s="8" t="s">
        <v>249</v>
      </c>
      <c r="C323" s="4">
        <v>6867</v>
      </c>
      <c r="D323" s="4">
        <v>6867</v>
      </c>
      <c r="E323" s="6"/>
      <c r="F323" s="12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ht="14.25">
      <c r="A324" s="7">
        <v>2081101</v>
      </c>
      <c r="B324" s="7" t="s">
        <v>13</v>
      </c>
      <c r="C324" s="4">
        <v>162</v>
      </c>
      <c r="D324" s="4">
        <v>162</v>
      </c>
      <c r="E324" s="6"/>
      <c r="F324" s="12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ht="14.25">
      <c r="A325" s="7">
        <v>2081102</v>
      </c>
      <c r="B325" s="7" t="s">
        <v>20</v>
      </c>
      <c r="C325" s="4">
        <v>1</v>
      </c>
      <c r="D325" s="4">
        <v>1</v>
      </c>
      <c r="E325" s="6"/>
      <c r="F325" s="12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ht="14.25">
      <c r="A326" s="7">
        <v>2081103</v>
      </c>
      <c r="B326" s="7" t="s">
        <v>26</v>
      </c>
      <c r="C326" s="4">
        <v>5</v>
      </c>
      <c r="D326" s="4">
        <v>5</v>
      </c>
      <c r="E326" s="6"/>
      <c r="F326" s="12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ht="14.25">
      <c r="A327" s="7">
        <v>2081104</v>
      </c>
      <c r="B327" s="7" t="s">
        <v>250</v>
      </c>
      <c r="C327" s="4">
        <v>483</v>
      </c>
      <c r="D327" s="4">
        <v>483</v>
      </c>
      <c r="E327" s="6"/>
      <c r="F327" s="12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ht="14.25">
      <c r="A328" s="7">
        <v>2081105</v>
      </c>
      <c r="B328" s="7" t="s">
        <v>251</v>
      </c>
      <c r="C328" s="4">
        <v>467</v>
      </c>
      <c r="D328" s="4">
        <v>467</v>
      </c>
      <c r="E328" s="6"/>
      <c r="F328" s="12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ht="14.25">
      <c r="A329" s="7">
        <v>2081106</v>
      </c>
      <c r="B329" s="7" t="s">
        <v>252</v>
      </c>
      <c r="C329" s="4">
        <v>223</v>
      </c>
      <c r="D329" s="4">
        <v>223</v>
      </c>
      <c r="E329" s="6"/>
      <c r="F329" s="12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ht="14.25">
      <c r="A330" s="7">
        <v>2081107</v>
      </c>
      <c r="B330" s="7" t="s">
        <v>253</v>
      </c>
      <c r="C330" s="4">
        <v>3960</v>
      </c>
      <c r="D330" s="4">
        <v>3960</v>
      </c>
      <c r="E330" s="6"/>
      <c r="F330" s="12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ht="14.25">
      <c r="A331" s="7">
        <v>2081199</v>
      </c>
      <c r="B331" s="7" t="s">
        <v>254</v>
      </c>
      <c r="C331" s="4">
        <v>1566</v>
      </c>
      <c r="D331" s="4">
        <v>1566</v>
      </c>
      <c r="E331" s="6"/>
      <c r="F331" s="12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ht="14.25">
      <c r="A332" s="7">
        <v>20819</v>
      </c>
      <c r="B332" s="8" t="s">
        <v>255</v>
      </c>
      <c r="C332" s="4">
        <v>4280</v>
      </c>
      <c r="D332" s="4">
        <v>5480</v>
      </c>
      <c r="E332" s="6"/>
      <c r="F332" s="12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ht="14.25">
      <c r="A333" s="7">
        <v>2081901</v>
      </c>
      <c r="B333" s="7" t="s">
        <v>256</v>
      </c>
      <c r="C333" s="4">
        <v>160</v>
      </c>
      <c r="D333" s="4">
        <v>160</v>
      </c>
      <c r="E333" s="6"/>
      <c r="F333" s="12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ht="14.25">
      <c r="A334" s="7">
        <v>2081902</v>
      </c>
      <c r="B334" s="7" t="s">
        <v>257</v>
      </c>
      <c r="C334" s="4">
        <v>4120</v>
      </c>
      <c r="D334" s="4">
        <v>5320</v>
      </c>
      <c r="E334" s="6"/>
      <c r="F334" s="12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14.25">
      <c r="A335" s="7">
        <v>20820</v>
      </c>
      <c r="B335" s="8" t="s">
        <v>258</v>
      </c>
      <c r="C335" s="4">
        <v>627</v>
      </c>
      <c r="D335" s="4">
        <v>627</v>
      </c>
      <c r="E335" s="6"/>
      <c r="F335" s="12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14.25">
      <c r="A336" s="7">
        <v>2082001</v>
      </c>
      <c r="B336" s="7" t="s">
        <v>259</v>
      </c>
      <c r="C336" s="4">
        <v>332</v>
      </c>
      <c r="D336" s="4">
        <v>332</v>
      </c>
      <c r="E336" s="6"/>
      <c r="F336" s="12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ht="14.25">
      <c r="A337" s="7">
        <v>2082002</v>
      </c>
      <c r="B337" s="7" t="s">
        <v>260</v>
      </c>
      <c r="C337" s="4">
        <v>295</v>
      </c>
      <c r="D337" s="4">
        <v>295</v>
      </c>
      <c r="E337" s="6"/>
      <c r="F337" s="12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ht="14.25">
      <c r="A338" s="7">
        <v>20821</v>
      </c>
      <c r="B338" s="8" t="s">
        <v>261</v>
      </c>
      <c r="C338" s="4">
        <v>538</v>
      </c>
      <c r="D338" s="4">
        <v>538</v>
      </c>
      <c r="E338" s="6"/>
      <c r="F338" s="12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ht="14.25">
      <c r="A339" s="7">
        <v>2082101</v>
      </c>
      <c r="B339" s="7" t="s">
        <v>262</v>
      </c>
      <c r="C339" s="4">
        <v>7</v>
      </c>
      <c r="D339" s="4">
        <v>7</v>
      </c>
      <c r="E339" s="6"/>
      <c r="F339" s="12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ht="14.25">
      <c r="A340" s="7">
        <v>2082102</v>
      </c>
      <c r="B340" s="7" t="s">
        <v>263</v>
      </c>
      <c r="C340" s="4">
        <v>531</v>
      </c>
      <c r="D340" s="4">
        <v>531</v>
      </c>
      <c r="E340" s="6"/>
      <c r="F340" s="12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ht="14.25">
      <c r="A341" s="7">
        <v>20825</v>
      </c>
      <c r="B341" s="8" t="s">
        <v>264</v>
      </c>
      <c r="C341" s="4">
        <v>165</v>
      </c>
      <c r="D341" s="4">
        <v>165</v>
      </c>
      <c r="E341" s="6"/>
      <c r="F341" s="12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ht="14.25">
      <c r="A342" s="7">
        <v>2082502</v>
      </c>
      <c r="B342" s="7" t="s">
        <v>265</v>
      </c>
      <c r="C342" s="4">
        <v>165</v>
      </c>
      <c r="D342" s="4">
        <v>165</v>
      </c>
      <c r="E342" s="6"/>
      <c r="F342" s="12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ht="14.25">
      <c r="A343" s="7">
        <v>20826</v>
      </c>
      <c r="B343" s="8" t="s">
        <v>266</v>
      </c>
      <c r="C343" s="4">
        <v>31930</v>
      </c>
      <c r="D343" s="4">
        <v>35625</v>
      </c>
      <c r="E343" s="6"/>
      <c r="F343" s="12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ht="14.25">
      <c r="A344" s="7">
        <v>2082602</v>
      </c>
      <c r="B344" s="7" t="s">
        <v>267</v>
      </c>
      <c r="C344" s="4">
        <v>31930</v>
      </c>
      <c r="D344" s="4">
        <v>35625</v>
      </c>
      <c r="E344" s="6"/>
      <c r="F344" s="12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ht="14.25">
      <c r="A345" s="7">
        <v>20827</v>
      </c>
      <c r="B345" s="8" t="s">
        <v>268</v>
      </c>
      <c r="C345" s="4"/>
      <c r="D345" s="4">
        <v>0</v>
      </c>
      <c r="E345" s="6"/>
      <c r="F345" s="12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ht="14.25">
      <c r="A346" s="7">
        <v>2082799</v>
      </c>
      <c r="B346" s="7" t="s">
        <v>269</v>
      </c>
      <c r="C346" s="4"/>
      <c r="D346" s="4">
        <v>0</v>
      </c>
      <c r="E346" s="6"/>
      <c r="F346" s="12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ht="14.25">
      <c r="A347" s="7">
        <v>20828</v>
      </c>
      <c r="B347" s="8" t="s">
        <v>270</v>
      </c>
      <c r="C347" s="4">
        <v>934</v>
      </c>
      <c r="D347" s="4">
        <v>934</v>
      </c>
      <c r="E347" s="6"/>
      <c r="F347" s="12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ht="14.25">
      <c r="A348" s="7">
        <v>2082801</v>
      </c>
      <c r="B348" s="7" t="s">
        <v>13</v>
      </c>
      <c r="C348" s="4">
        <v>206</v>
      </c>
      <c r="D348" s="4">
        <v>206</v>
      </c>
      <c r="E348" s="6"/>
      <c r="F348" s="12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ht="14.25">
      <c r="A349" s="7">
        <v>2082802</v>
      </c>
      <c r="B349" s="7" t="s">
        <v>20</v>
      </c>
      <c r="C349" s="4">
        <v>9</v>
      </c>
      <c r="D349" s="4">
        <v>9</v>
      </c>
      <c r="E349" s="6"/>
      <c r="F349" s="12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ht="14.25">
      <c r="A350" s="7">
        <v>2082804</v>
      </c>
      <c r="B350" s="7" t="s">
        <v>271</v>
      </c>
      <c r="C350" s="4">
        <v>190</v>
      </c>
      <c r="D350" s="4">
        <v>190</v>
      </c>
      <c r="E350" s="6"/>
      <c r="F350" s="12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ht="14.25">
      <c r="A351" s="7">
        <v>2082850</v>
      </c>
      <c r="B351" s="7" t="s">
        <v>17</v>
      </c>
      <c r="C351" s="4">
        <v>82</v>
      </c>
      <c r="D351" s="4">
        <v>82</v>
      </c>
      <c r="E351" s="6"/>
      <c r="F351" s="12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ht="14.25">
      <c r="A352" s="7">
        <v>2082899</v>
      </c>
      <c r="B352" s="7" t="s">
        <v>272</v>
      </c>
      <c r="C352" s="4">
        <v>447</v>
      </c>
      <c r="D352" s="4">
        <v>447</v>
      </c>
      <c r="E352" s="6"/>
      <c r="F352" s="12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ht="14.25">
      <c r="A353" s="7">
        <v>20830</v>
      </c>
      <c r="B353" s="8" t="s">
        <v>273</v>
      </c>
      <c r="C353" s="4">
        <v>3800</v>
      </c>
      <c r="D353" s="4">
        <v>3800</v>
      </c>
      <c r="E353" s="6"/>
      <c r="F353" s="12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ht="14.25">
      <c r="A354" s="7">
        <v>2083099</v>
      </c>
      <c r="B354" s="7" t="s">
        <v>274</v>
      </c>
      <c r="C354" s="4">
        <v>3800</v>
      </c>
      <c r="D354" s="4">
        <v>3800</v>
      </c>
      <c r="E354" s="6"/>
      <c r="F354" s="12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ht="14.25">
      <c r="A355" s="7">
        <v>20899</v>
      </c>
      <c r="B355" s="8" t="s">
        <v>275</v>
      </c>
      <c r="C355" s="4">
        <v>8241</v>
      </c>
      <c r="D355" s="4">
        <v>8241</v>
      </c>
      <c r="E355" s="6"/>
      <c r="F355" s="12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ht="14.25">
      <c r="A356" s="7">
        <v>2089901</v>
      </c>
      <c r="B356" s="7" t="s">
        <v>276</v>
      </c>
      <c r="C356" s="4">
        <v>8241</v>
      </c>
      <c r="D356" s="4">
        <v>8241</v>
      </c>
      <c r="E356" s="6"/>
      <c r="F356" s="12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ht="24">
      <c r="A357" s="7">
        <v>210</v>
      </c>
      <c r="B357" s="8" t="s">
        <v>277</v>
      </c>
      <c r="C357" s="4">
        <v>96187</v>
      </c>
      <c r="D357" s="4">
        <v>99852</v>
      </c>
      <c r="E357" s="6">
        <f>D357/C357-1</f>
        <v>0.03810286213313652</v>
      </c>
      <c r="F357" s="5" t="s">
        <v>278</v>
      </c>
      <c r="G357" s="9">
        <f>D357-C357</f>
        <v>3665</v>
      </c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ht="14.25">
      <c r="A358" s="7">
        <v>21001</v>
      </c>
      <c r="B358" s="8" t="s">
        <v>279</v>
      </c>
      <c r="C358" s="4">
        <v>3059</v>
      </c>
      <c r="D358" s="4">
        <v>3059</v>
      </c>
      <c r="E358" s="6"/>
      <c r="F358" s="12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ht="14.25">
      <c r="A359" s="7">
        <v>2100101</v>
      </c>
      <c r="B359" s="7" t="s">
        <v>13</v>
      </c>
      <c r="C359" s="4">
        <v>2129</v>
      </c>
      <c r="D359" s="4">
        <v>2129</v>
      </c>
      <c r="E359" s="6"/>
      <c r="F359" s="12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ht="14.25">
      <c r="A360" s="7">
        <v>2100103</v>
      </c>
      <c r="B360" s="7" t="s">
        <v>26</v>
      </c>
      <c r="C360" s="4">
        <v>61</v>
      </c>
      <c r="D360" s="4">
        <v>61</v>
      </c>
      <c r="E360" s="6"/>
      <c r="F360" s="12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ht="14.25">
      <c r="A361" s="7">
        <v>2100199</v>
      </c>
      <c r="B361" s="7" t="s">
        <v>280</v>
      </c>
      <c r="C361" s="4">
        <v>869</v>
      </c>
      <c r="D361" s="4">
        <v>869</v>
      </c>
      <c r="E361" s="6"/>
      <c r="F361" s="12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ht="14.25">
      <c r="A362" s="7">
        <v>21002</v>
      </c>
      <c r="B362" s="8" t="s">
        <v>281</v>
      </c>
      <c r="C362" s="4">
        <v>2763</v>
      </c>
      <c r="D362" s="4">
        <v>2763</v>
      </c>
      <c r="E362" s="6"/>
      <c r="F362" s="12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ht="14.25">
      <c r="A363" s="7">
        <v>2100201</v>
      </c>
      <c r="B363" s="7" t="s">
        <v>282</v>
      </c>
      <c r="C363" s="4">
        <v>107</v>
      </c>
      <c r="D363" s="4">
        <v>107</v>
      </c>
      <c r="E363" s="6"/>
      <c r="F363" s="12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ht="14.25">
      <c r="A364" s="7">
        <v>2100202</v>
      </c>
      <c r="B364" s="7" t="s">
        <v>283</v>
      </c>
      <c r="C364" s="4">
        <v>185</v>
      </c>
      <c r="D364" s="4">
        <v>185</v>
      </c>
      <c r="E364" s="6"/>
      <c r="F364" s="12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ht="14.25">
      <c r="A365" s="7">
        <v>2100205</v>
      </c>
      <c r="B365" s="7" t="s">
        <v>284</v>
      </c>
      <c r="C365" s="4">
        <v>258</v>
      </c>
      <c r="D365" s="4">
        <v>258</v>
      </c>
      <c r="E365" s="6"/>
      <c r="F365" s="12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ht="14.25">
      <c r="A366" s="7">
        <v>2100206</v>
      </c>
      <c r="B366" s="7" t="s">
        <v>285</v>
      </c>
      <c r="C366" s="4">
        <v>330</v>
      </c>
      <c r="D366" s="4">
        <v>330</v>
      </c>
      <c r="E366" s="6"/>
      <c r="F366" s="12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ht="14.25">
      <c r="A367" s="7">
        <v>2100208</v>
      </c>
      <c r="B367" s="7" t="s">
        <v>286</v>
      </c>
      <c r="C367" s="4">
        <v>213</v>
      </c>
      <c r="D367" s="4">
        <v>213</v>
      </c>
      <c r="E367" s="6"/>
      <c r="F367" s="12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ht="14.25">
      <c r="A368" s="7">
        <v>2100299</v>
      </c>
      <c r="B368" s="7" t="s">
        <v>287</v>
      </c>
      <c r="C368" s="4">
        <v>1670</v>
      </c>
      <c r="D368" s="4">
        <v>1670</v>
      </c>
      <c r="E368" s="6"/>
      <c r="F368" s="12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ht="14.25">
      <c r="A369" s="7">
        <v>21003</v>
      </c>
      <c r="B369" s="8" t="s">
        <v>288</v>
      </c>
      <c r="C369" s="4">
        <v>8417</v>
      </c>
      <c r="D369" s="4">
        <v>8417</v>
      </c>
      <c r="E369" s="6"/>
      <c r="F369" s="12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ht="14.25">
      <c r="A370" s="7">
        <v>2100302</v>
      </c>
      <c r="B370" s="7" t="s">
        <v>289</v>
      </c>
      <c r="C370" s="4">
        <v>7604</v>
      </c>
      <c r="D370" s="4">
        <v>7604</v>
      </c>
      <c r="E370" s="6"/>
      <c r="F370" s="12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ht="14.25">
      <c r="A371" s="7">
        <v>2100399</v>
      </c>
      <c r="B371" s="7" t="s">
        <v>290</v>
      </c>
      <c r="C371" s="4">
        <v>813</v>
      </c>
      <c r="D371" s="4">
        <v>813</v>
      </c>
      <c r="E371" s="6"/>
      <c r="F371" s="12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ht="14.25">
      <c r="A372" s="7">
        <v>21004</v>
      </c>
      <c r="B372" s="8" t="s">
        <v>291</v>
      </c>
      <c r="C372" s="4">
        <v>8756</v>
      </c>
      <c r="D372" s="4">
        <v>8756</v>
      </c>
      <c r="E372" s="6"/>
      <c r="F372" s="12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ht="14.25">
      <c r="A373" s="7">
        <v>2100401</v>
      </c>
      <c r="B373" s="7" t="s">
        <v>292</v>
      </c>
      <c r="C373" s="4">
        <v>1197</v>
      </c>
      <c r="D373" s="4">
        <v>1197</v>
      </c>
      <c r="E373" s="6"/>
      <c r="F373" s="12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ht="14.25">
      <c r="A374" s="7">
        <v>2100402</v>
      </c>
      <c r="B374" s="7" t="s">
        <v>293</v>
      </c>
      <c r="C374" s="4">
        <v>163</v>
      </c>
      <c r="D374" s="4">
        <v>163</v>
      </c>
      <c r="E374" s="6"/>
      <c r="F374" s="12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ht="14.25">
      <c r="A375" s="7">
        <v>2100408</v>
      </c>
      <c r="B375" s="7" t="s">
        <v>294</v>
      </c>
      <c r="C375" s="4">
        <v>5580</v>
      </c>
      <c r="D375" s="4">
        <v>5580</v>
      </c>
      <c r="E375" s="6"/>
      <c r="F375" s="12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ht="14.25">
      <c r="A376" s="7">
        <v>2100409</v>
      </c>
      <c r="B376" s="7" t="s">
        <v>295</v>
      </c>
      <c r="C376" s="4">
        <v>1368</v>
      </c>
      <c r="D376" s="4">
        <v>1368</v>
      </c>
      <c r="E376" s="6"/>
      <c r="F376" s="12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ht="14.25">
      <c r="A377" s="7">
        <v>2100499</v>
      </c>
      <c r="B377" s="7" t="s">
        <v>296</v>
      </c>
      <c r="C377" s="4">
        <v>448</v>
      </c>
      <c r="D377" s="4">
        <v>448</v>
      </c>
      <c r="E377" s="6"/>
      <c r="F377" s="12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ht="14.25">
      <c r="A378" s="7">
        <v>21006</v>
      </c>
      <c r="B378" s="8" t="s">
        <v>297</v>
      </c>
      <c r="C378" s="4">
        <v>100</v>
      </c>
      <c r="D378" s="4">
        <v>100</v>
      </c>
      <c r="E378" s="6"/>
      <c r="F378" s="12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ht="14.25">
      <c r="A379" s="7">
        <v>2100699</v>
      </c>
      <c r="B379" s="7" t="s">
        <v>298</v>
      </c>
      <c r="C379" s="4">
        <v>100</v>
      </c>
      <c r="D379" s="4">
        <v>100</v>
      </c>
      <c r="E379" s="6"/>
      <c r="F379" s="12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ht="14.25">
      <c r="A380" s="7">
        <v>21007</v>
      </c>
      <c r="B380" s="8" t="s">
        <v>299</v>
      </c>
      <c r="C380" s="4">
        <v>3370</v>
      </c>
      <c r="D380" s="4">
        <v>3370</v>
      </c>
      <c r="E380" s="6"/>
      <c r="F380" s="12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ht="14.25">
      <c r="A381" s="7">
        <v>2100799</v>
      </c>
      <c r="B381" s="7" t="s">
        <v>300</v>
      </c>
      <c r="C381" s="4">
        <v>3370</v>
      </c>
      <c r="D381" s="4">
        <v>3370</v>
      </c>
      <c r="E381" s="6"/>
      <c r="F381" s="12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ht="14.25">
      <c r="A382" s="7">
        <v>21011</v>
      </c>
      <c r="B382" s="8" t="s">
        <v>301</v>
      </c>
      <c r="C382" s="4">
        <v>2800</v>
      </c>
      <c r="D382" s="4">
        <v>2800</v>
      </c>
      <c r="E382" s="6"/>
      <c r="F382" s="12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ht="14.25">
      <c r="A383" s="7">
        <v>2101103</v>
      </c>
      <c r="B383" s="7" t="s">
        <v>302</v>
      </c>
      <c r="C383" s="4">
        <v>2800</v>
      </c>
      <c r="D383" s="4">
        <v>2800</v>
      </c>
      <c r="E383" s="6"/>
      <c r="F383" s="12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ht="14.25">
      <c r="A384" s="7">
        <v>21012</v>
      </c>
      <c r="B384" s="8" t="s">
        <v>303</v>
      </c>
      <c r="C384" s="4">
        <v>58500</v>
      </c>
      <c r="D384" s="4">
        <v>62165</v>
      </c>
      <c r="E384" s="6"/>
      <c r="F384" s="12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ht="14.25">
      <c r="A385" s="7">
        <v>2101201</v>
      </c>
      <c r="B385" s="7" t="s">
        <v>304</v>
      </c>
      <c r="C385" s="4"/>
      <c r="D385" s="4">
        <v>0</v>
      </c>
      <c r="E385" s="6"/>
      <c r="F385" s="12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ht="14.25">
      <c r="A386" s="7">
        <v>2101202</v>
      </c>
      <c r="B386" s="7" t="s">
        <v>305</v>
      </c>
      <c r="C386" s="4">
        <v>58500</v>
      </c>
      <c r="D386" s="4">
        <v>62165</v>
      </c>
      <c r="E386" s="6"/>
      <c r="F386" s="12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ht="14.25">
      <c r="A387" s="7">
        <v>21013</v>
      </c>
      <c r="B387" s="8" t="s">
        <v>306</v>
      </c>
      <c r="C387" s="4">
        <v>4937</v>
      </c>
      <c r="D387" s="4">
        <v>4937</v>
      </c>
      <c r="E387" s="6"/>
      <c r="F387" s="12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ht="14.25">
      <c r="A388" s="7">
        <v>2101301</v>
      </c>
      <c r="B388" s="7" t="s">
        <v>307</v>
      </c>
      <c r="C388" s="4">
        <v>4637</v>
      </c>
      <c r="D388" s="4">
        <v>4637</v>
      </c>
      <c r="E388" s="6"/>
      <c r="F388" s="12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ht="14.25">
      <c r="A389" s="7">
        <v>2101399</v>
      </c>
      <c r="B389" s="7" t="s">
        <v>308</v>
      </c>
      <c r="C389" s="4">
        <v>300</v>
      </c>
      <c r="D389" s="4">
        <v>300</v>
      </c>
      <c r="E389" s="6"/>
      <c r="F389" s="12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ht="14.25">
      <c r="A390" s="7">
        <v>21014</v>
      </c>
      <c r="B390" s="8" t="s">
        <v>309</v>
      </c>
      <c r="C390" s="4">
        <v>160</v>
      </c>
      <c r="D390" s="4">
        <v>160</v>
      </c>
      <c r="E390" s="6"/>
      <c r="F390" s="12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ht="14.25">
      <c r="A391" s="7">
        <v>2101401</v>
      </c>
      <c r="B391" s="7" t="s">
        <v>310</v>
      </c>
      <c r="C391" s="4">
        <v>160</v>
      </c>
      <c r="D391" s="4">
        <v>160</v>
      </c>
      <c r="E391" s="6"/>
      <c r="F391" s="12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ht="14.25">
      <c r="A392" s="7">
        <v>21015</v>
      </c>
      <c r="B392" s="8" t="s">
        <v>311</v>
      </c>
      <c r="C392" s="4">
        <v>1574</v>
      </c>
      <c r="D392" s="4">
        <v>1574</v>
      </c>
      <c r="E392" s="6"/>
      <c r="F392" s="12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ht="14.25">
      <c r="A393" s="7">
        <v>2101501</v>
      </c>
      <c r="B393" s="7" t="s">
        <v>13</v>
      </c>
      <c r="C393" s="4">
        <v>617</v>
      </c>
      <c r="D393" s="4">
        <v>617</v>
      </c>
      <c r="E393" s="6"/>
      <c r="F393" s="12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ht="14.25">
      <c r="A394" s="7">
        <v>2101502</v>
      </c>
      <c r="B394" s="7" t="s">
        <v>20</v>
      </c>
      <c r="C394" s="4">
        <v>5</v>
      </c>
      <c r="D394" s="4">
        <v>5</v>
      </c>
      <c r="E394" s="6"/>
      <c r="F394" s="12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ht="14.25">
      <c r="A395" s="7">
        <v>2101504</v>
      </c>
      <c r="B395" s="7" t="s">
        <v>45</v>
      </c>
      <c r="C395" s="4">
        <v>100</v>
      </c>
      <c r="D395" s="4">
        <v>100</v>
      </c>
      <c r="E395" s="6"/>
      <c r="F395" s="12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ht="14.25">
      <c r="A396" s="7">
        <v>2101506</v>
      </c>
      <c r="B396" s="7" t="s">
        <v>312</v>
      </c>
      <c r="C396" s="4">
        <v>10</v>
      </c>
      <c r="D396" s="4">
        <v>10</v>
      </c>
      <c r="E396" s="6"/>
      <c r="F396" s="12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ht="14.25">
      <c r="A397" s="7">
        <v>2101550</v>
      </c>
      <c r="B397" s="7" t="s">
        <v>17</v>
      </c>
      <c r="C397" s="4"/>
      <c r="D397" s="4">
        <v>0</v>
      </c>
      <c r="E397" s="6"/>
      <c r="F397" s="12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ht="14.25">
      <c r="A398" s="7">
        <v>2101599</v>
      </c>
      <c r="B398" s="7" t="s">
        <v>313</v>
      </c>
      <c r="C398" s="4">
        <v>842</v>
      </c>
      <c r="D398" s="4">
        <v>842</v>
      </c>
      <c r="E398" s="6"/>
      <c r="F398" s="12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ht="14.25">
      <c r="A399" s="7">
        <v>21016</v>
      </c>
      <c r="B399" s="8" t="s">
        <v>314</v>
      </c>
      <c r="C399" s="4">
        <v>453</v>
      </c>
      <c r="D399" s="4">
        <v>453</v>
      </c>
      <c r="E399" s="6"/>
      <c r="F399" s="12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ht="14.25">
      <c r="A400" s="7">
        <v>2101601</v>
      </c>
      <c r="B400" s="7" t="s">
        <v>315</v>
      </c>
      <c r="C400" s="4">
        <v>453</v>
      </c>
      <c r="D400" s="4">
        <v>453</v>
      </c>
      <c r="E400" s="6"/>
      <c r="F400" s="12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ht="14.25">
      <c r="A401" s="7">
        <v>21099</v>
      </c>
      <c r="B401" s="8" t="s">
        <v>316</v>
      </c>
      <c r="C401" s="4">
        <v>1298</v>
      </c>
      <c r="D401" s="4">
        <v>1298</v>
      </c>
      <c r="E401" s="6"/>
      <c r="F401" s="12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ht="14.25">
      <c r="A402" s="7">
        <v>2109901</v>
      </c>
      <c r="B402" s="7" t="s">
        <v>317</v>
      </c>
      <c r="C402" s="4">
        <v>1298</v>
      </c>
      <c r="D402" s="4">
        <v>1298</v>
      </c>
      <c r="E402" s="6"/>
      <c r="F402" s="12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ht="14.25">
      <c r="A403" s="7">
        <v>211</v>
      </c>
      <c r="B403" s="8" t="s">
        <v>318</v>
      </c>
      <c r="C403" s="4">
        <v>9464</v>
      </c>
      <c r="D403" s="4">
        <v>9464</v>
      </c>
      <c r="E403" s="6"/>
      <c r="F403" s="12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ht="14.25">
      <c r="A404" s="7">
        <v>21101</v>
      </c>
      <c r="B404" s="8" t="s">
        <v>319</v>
      </c>
      <c r="C404" s="4">
        <v>1853</v>
      </c>
      <c r="D404" s="4">
        <v>1853</v>
      </c>
      <c r="E404" s="6"/>
      <c r="F404" s="12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ht="14.25">
      <c r="A405" s="7">
        <v>2110101</v>
      </c>
      <c r="B405" s="7" t="s">
        <v>13</v>
      </c>
      <c r="C405" s="4">
        <v>963</v>
      </c>
      <c r="D405" s="4">
        <v>963</v>
      </c>
      <c r="E405" s="6"/>
      <c r="F405" s="12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ht="14.25">
      <c r="A406" s="7">
        <v>2110102</v>
      </c>
      <c r="B406" s="7" t="s">
        <v>20</v>
      </c>
      <c r="C406" s="4">
        <v>75</v>
      </c>
      <c r="D406" s="4">
        <v>75</v>
      </c>
      <c r="E406" s="6"/>
      <c r="F406" s="12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ht="14.25">
      <c r="A407" s="7">
        <v>2110104</v>
      </c>
      <c r="B407" s="7" t="s">
        <v>320</v>
      </c>
      <c r="C407" s="4">
        <v>80</v>
      </c>
      <c r="D407" s="4">
        <v>80</v>
      </c>
      <c r="E407" s="6"/>
      <c r="F407" s="12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ht="14.25">
      <c r="A408" s="7">
        <v>2110199</v>
      </c>
      <c r="B408" s="7" t="s">
        <v>321</v>
      </c>
      <c r="C408" s="4">
        <v>735</v>
      </c>
      <c r="D408" s="4">
        <v>735</v>
      </c>
      <c r="E408" s="6"/>
      <c r="F408" s="12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ht="14.25">
      <c r="A409" s="7">
        <v>21102</v>
      </c>
      <c r="B409" s="8" t="s">
        <v>322</v>
      </c>
      <c r="C409" s="4">
        <v>2094</v>
      </c>
      <c r="D409" s="4">
        <v>2094</v>
      </c>
      <c r="E409" s="6"/>
      <c r="F409" s="12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ht="14.25">
      <c r="A410" s="7">
        <v>2110299</v>
      </c>
      <c r="B410" s="7" t="s">
        <v>323</v>
      </c>
      <c r="C410" s="4">
        <v>2094</v>
      </c>
      <c r="D410" s="4">
        <v>2094</v>
      </c>
      <c r="E410" s="6"/>
      <c r="F410" s="12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ht="14.25">
      <c r="A411" s="7">
        <v>21103</v>
      </c>
      <c r="B411" s="8" t="s">
        <v>324</v>
      </c>
      <c r="C411" s="4">
        <v>1861</v>
      </c>
      <c r="D411" s="4">
        <v>1861</v>
      </c>
      <c r="E411" s="6"/>
      <c r="F411" s="12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ht="14.25">
      <c r="A412" s="7">
        <v>2110301</v>
      </c>
      <c r="B412" s="7" t="s">
        <v>325</v>
      </c>
      <c r="C412" s="4">
        <v>616</v>
      </c>
      <c r="D412" s="4">
        <v>616</v>
      </c>
      <c r="E412" s="6"/>
      <c r="F412" s="12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ht="14.25">
      <c r="A413" s="7">
        <v>2110302</v>
      </c>
      <c r="B413" s="7" t="s">
        <v>326</v>
      </c>
      <c r="C413" s="4">
        <v>1245</v>
      </c>
      <c r="D413" s="4">
        <v>1245</v>
      </c>
      <c r="E413" s="6"/>
      <c r="F413" s="12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ht="14.25">
      <c r="A414" s="7">
        <v>2110399</v>
      </c>
      <c r="B414" s="7" t="s">
        <v>327</v>
      </c>
      <c r="C414" s="4"/>
      <c r="D414" s="4">
        <v>0</v>
      </c>
      <c r="E414" s="6"/>
      <c r="F414" s="12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ht="14.25">
      <c r="A415" s="7">
        <v>21105</v>
      </c>
      <c r="B415" s="8" t="s">
        <v>328</v>
      </c>
      <c r="C415" s="4">
        <v>76</v>
      </c>
      <c r="D415" s="4">
        <v>76</v>
      </c>
      <c r="E415" s="6"/>
      <c r="F415" s="12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ht="14.25">
      <c r="A416" s="7">
        <v>2110507</v>
      </c>
      <c r="B416" s="7" t="s">
        <v>329</v>
      </c>
      <c r="C416" s="4">
        <v>76</v>
      </c>
      <c r="D416" s="4">
        <v>76</v>
      </c>
      <c r="E416" s="6"/>
      <c r="F416" s="12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ht="14.25">
      <c r="A417" s="7">
        <v>21111</v>
      </c>
      <c r="B417" s="8" t="s">
        <v>330</v>
      </c>
      <c r="C417" s="4"/>
      <c r="D417" s="4">
        <v>0</v>
      </c>
      <c r="E417" s="6"/>
      <c r="F417" s="12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ht="14.25">
      <c r="A418" s="7">
        <v>2111199</v>
      </c>
      <c r="B418" s="7" t="s">
        <v>331</v>
      </c>
      <c r="C418" s="4"/>
      <c r="D418" s="4">
        <v>0</v>
      </c>
      <c r="E418" s="6"/>
      <c r="F418" s="12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ht="14.25">
      <c r="A419" s="7">
        <v>21113</v>
      </c>
      <c r="B419" s="8" t="s">
        <v>332</v>
      </c>
      <c r="C419" s="4"/>
      <c r="D419" s="4">
        <v>0</v>
      </c>
      <c r="E419" s="6"/>
      <c r="F419" s="12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ht="14.25">
      <c r="A420" s="7">
        <v>2111301</v>
      </c>
      <c r="B420" s="7" t="s">
        <v>333</v>
      </c>
      <c r="C420" s="4"/>
      <c r="D420" s="4">
        <v>0</v>
      </c>
      <c r="E420" s="6"/>
      <c r="F420" s="12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ht="14.25">
      <c r="A421" s="7">
        <v>21114</v>
      </c>
      <c r="B421" s="8" t="s">
        <v>334</v>
      </c>
      <c r="C421" s="4">
        <v>199</v>
      </c>
      <c r="D421" s="4">
        <v>199</v>
      </c>
      <c r="E421" s="6"/>
      <c r="F421" s="12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ht="14.25">
      <c r="A422" s="7">
        <v>2111450</v>
      </c>
      <c r="B422" s="7" t="s">
        <v>17</v>
      </c>
      <c r="C422" s="4">
        <v>199</v>
      </c>
      <c r="D422" s="4">
        <v>199</v>
      </c>
      <c r="E422" s="6"/>
      <c r="F422" s="12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ht="14.25">
      <c r="A423" s="7">
        <v>21199</v>
      </c>
      <c r="B423" s="8" t="s">
        <v>335</v>
      </c>
      <c r="C423" s="4">
        <v>3381</v>
      </c>
      <c r="D423" s="4">
        <v>3381</v>
      </c>
      <c r="E423" s="6"/>
      <c r="F423" s="12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ht="14.25">
      <c r="A424" s="7">
        <v>2119901</v>
      </c>
      <c r="B424" s="7" t="s">
        <v>336</v>
      </c>
      <c r="C424" s="4">
        <v>3381</v>
      </c>
      <c r="D424" s="4">
        <v>3381</v>
      </c>
      <c r="E424" s="6"/>
      <c r="F424" s="12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ht="14.25">
      <c r="A425" s="7">
        <v>212</v>
      </c>
      <c r="B425" s="8" t="s">
        <v>337</v>
      </c>
      <c r="C425" s="4">
        <v>31632</v>
      </c>
      <c r="D425" s="4">
        <v>31632</v>
      </c>
      <c r="E425" s="6"/>
      <c r="F425" s="12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ht="14.25">
      <c r="A426" s="7">
        <v>21201</v>
      </c>
      <c r="B426" s="8" t="s">
        <v>338</v>
      </c>
      <c r="C426" s="4">
        <v>16405</v>
      </c>
      <c r="D426" s="4">
        <v>16405</v>
      </c>
      <c r="E426" s="6"/>
      <c r="F426" s="12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ht="14.25">
      <c r="A427" s="7">
        <v>2120101</v>
      </c>
      <c r="B427" s="7" t="s">
        <v>13</v>
      </c>
      <c r="C427" s="4">
        <v>6226</v>
      </c>
      <c r="D427" s="4">
        <v>6226</v>
      </c>
      <c r="E427" s="6"/>
      <c r="F427" s="12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ht="14.25">
      <c r="A428" s="7">
        <v>2120102</v>
      </c>
      <c r="B428" s="7" t="s">
        <v>20</v>
      </c>
      <c r="C428" s="4">
        <v>30</v>
      </c>
      <c r="D428" s="4">
        <v>30</v>
      </c>
      <c r="E428" s="6"/>
      <c r="F428" s="12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ht="14.25">
      <c r="A429" s="7">
        <v>2120104</v>
      </c>
      <c r="B429" s="7" t="s">
        <v>339</v>
      </c>
      <c r="C429" s="4">
        <v>582</v>
      </c>
      <c r="D429" s="4">
        <v>582</v>
      </c>
      <c r="E429" s="6"/>
      <c r="F429" s="12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ht="14.25">
      <c r="A430" s="7">
        <v>2120199</v>
      </c>
      <c r="B430" s="7" t="s">
        <v>340</v>
      </c>
      <c r="C430" s="4">
        <v>9567</v>
      </c>
      <c r="D430" s="4">
        <v>9567</v>
      </c>
      <c r="E430" s="6"/>
      <c r="F430" s="12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ht="14.25">
      <c r="A431" s="7">
        <v>21202</v>
      </c>
      <c r="B431" s="8" t="s">
        <v>341</v>
      </c>
      <c r="C431" s="4">
        <v>613</v>
      </c>
      <c r="D431" s="4">
        <v>613</v>
      </c>
      <c r="E431" s="6"/>
      <c r="F431" s="12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ht="14.25">
      <c r="A432" s="7">
        <v>2120201</v>
      </c>
      <c r="B432" s="7" t="s">
        <v>342</v>
      </c>
      <c r="C432" s="4">
        <v>613</v>
      </c>
      <c r="D432" s="4">
        <v>613</v>
      </c>
      <c r="E432" s="6"/>
      <c r="F432" s="12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ht="14.25">
      <c r="A433" s="7">
        <v>21203</v>
      </c>
      <c r="B433" s="8" t="s">
        <v>343</v>
      </c>
      <c r="C433" s="4">
        <v>306</v>
      </c>
      <c r="D433" s="4">
        <v>306</v>
      </c>
      <c r="E433" s="6"/>
      <c r="F433" s="12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ht="14.25">
      <c r="A434" s="7">
        <v>2120303</v>
      </c>
      <c r="B434" s="7" t="s">
        <v>344</v>
      </c>
      <c r="C434" s="4"/>
      <c r="D434" s="4">
        <v>0</v>
      </c>
      <c r="E434" s="6"/>
      <c r="F434" s="12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ht="14.25">
      <c r="A435" s="7">
        <v>2120399</v>
      </c>
      <c r="B435" s="7" t="s">
        <v>345</v>
      </c>
      <c r="C435" s="4">
        <v>306</v>
      </c>
      <c r="D435" s="4">
        <v>306</v>
      </c>
      <c r="E435" s="6"/>
      <c r="F435" s="12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ht="14.25">
      <c r="A436" s="7">
        <v>21205</v>
      </c>
      <c r="B436" s="8" t="s">
        <v>346</v>
      </c>
      <c r="C436" s="4">
        <v>5984</v>
      </c>
      <c r="D436" s="4">
        <v>5984</v>
      </c>
      <c r="E436" s="6"/>
      <c r="F436" s="12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ht="14.25">
      <c r="A437" s="7">
        <v>2120501</v>
      </c>
      <c r="B437" s="7" t="s">
        <v>347</v>
      </c>
      <c r="C437" s="4">
        <v>5984</v>
      </c>
      <c r="D437" s="4">
        <v>5984</v>
      </c>
      <c r="E437" s="6"/>
      <c r="F437" s="12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ht="14.25">
      <c r="A438" s="7">
        <v>21206</v>
      </c>
      <c r="B438" s="8" t="s">
        <v>348</v>
      </c>
      <c r="C438" s="4">
        <v>19</v>
      </c>
      <c r="D438" s="4">
        <v>19</v>
      </c>
      <c r="E438" s="6"/>
      <c r="F438" s="12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ht="14.25">
      <c r="A439" s="7">
        <v>2120601</v>
      </c>
      <c r="B439" s="7" t="s">
        <v>349</v>
      </c>
      <c r="C439" s="4">
        <v>19</v>
      </c>
      <c r="D439" s="4">
        <v>19</v>
      </c>
      <c r="E439" s="6"/>
      <c r="F439" s="12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ht="14.25">
      <c r="A440" s="7">
        <v>21299</v>
      </c>
      <c r="B440" s="8" t="s">
        <v>350</v>
      </c>
      <c r="C440" s="4">
        <v>8305</v>
      </c>
      <c r="D440" s="4">
        <v>8305</v>
      </c>
      <c r="E440" s="6"/>
      <c r="F440" s="12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ht="14.25">
      <c r="A441" s="7">
        <v>2129901</v>
      </c>
      <c r="B441" s="7" t="s">
        <v>351</v>
      </c>
      <c r="C441" s="4">
        <v>8305</v>
      </c>
      <c r="D441" s="4">
        <v>8305</v>
      </c>
      <c r="E441" s="6"/>
      <c r="F441" s="12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ht="14.25">
      <c r="A442" s="7">
        <v>213</v>
      </c>
      <c r="B442" s="8" t="s">
        <v>352</v>
      </c>
      <c r="C442" s="4">
        <v>52276</v>
      </c>
      <c r="D442" s="4">
        <v>52276</v>
      </c>
      <c r="E442" s="6"/>
      <c r="F442" s="12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ht="14.25">
      <c r="A443" s="7">
        <v>21301</v>
      </c>
      <c r="B443" s="8" t="s">
        <v>353</v>
      </c>
      <c r="C443" s="4">
        <v>22825</v>
      </c>
      <c r="D443" s="4">
        <v>22825</v>
      </c>
      <c r="E443" s="6"/>
      <c r="F443" s="12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ht="14.25">
      <c r="A444" s="7">
        <v>2130101</v>
      </c>
      <c r="B444" s="7" t="s">
        <v>13</v>
      </c>
      <c r="C444" s="4">
        <v>7121</v>
      </c>
      <c r="D444" s="4">
        <v>7121</v>
      </c>
      <c r="E444" s="6"/>
      <c r="F444" s="12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ht="14.25">
      <c r="A445" s="7">
        <v>2130102</v>
      </c>
      <c r="B445" s="7" t="s">
        <v>20</v>
      </c>
      <c r="C445" s="4">
        <v>326</v>
      </c>
      <c r="D445" s="4">
        <v>326</v>
      </c>
      <c r="E445" s="6"/>
      <c r="F445" s="12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ht="14.25">
      <c r="A446" s="7">
        <v>2130104</v>
      </c>
      <c r="B446" s="7" t="s">
        <v>17</v>
      </c>
      <c r="C446" s="4">
        <v>6185</v>
      </c>
      <c r="D446" s="4">
        <v>6185</v>
      </c>
      <c r="E446" s="6"/>
      <c r="F446" s="12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ht="14.25">
      <c r="A447" s="7">
        <v>2130106</v>
      </c>
      <c r="B447" s="7" t="s">
        <v>354</v>
      </c>
      <c r="C447" s="4">
        <v>781</v>
      </c>
      <c r="D447" s="4">
        <v>781</v>
      </c>
      <c r="E447" s="6"/>
      <c r="F447" s="12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ht="14.25">
      <c r="A448" s="7">
        <v>2130108</v>
      </c>
      <c r="B448" s="7" t="s">
        <v>355</v>
      </c>
      <c r="C448" s="4">
        <v>156</v>
      </c>
      <c r="D448" s="4">
        <v>156</v>
      </c>
      <c r="E448" s="6"/>
      <c r="F448" s="12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ht="14.25">
      <c r="A449" s="7">
        <v>2130109</v>
      </c>
      <c r="B449" s="7" t="s">
        <v>356</v>
      </c>
      <c r="C449" s="4">
        <v>37</v>
      </c>
      <c r="D449" s="4">
        <v>37</v>
      </c>
      <c r="E449" s="6"/>
      <c r="F449" s="12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ht="14.25">
      <c r="A450" s="7">
        <v>2130110</v>
      </c>
      <c r="B450" s="7" t="s">
        <v>357</v>
      </c>
      <c r="C450" s="4">
        <v>50</v>
      </c>
      <c r="D450" s="4">
        <v>50</v>
      </c>
      <c r="E450" s="6"/>
      <c r="F450" s="12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ht="14.25">
      <c r="A451" s="7">
        <v>2130111</v>
      </c>
      <c r="B451" s="7" t="s">
        <v>358</v>
      </c>
      <c r="C451" s="4">
        <v>12</v>
      </c>
      <c r="D451" s="4">
        <v>12</v>
      </c>
      <c r="E451" s="6"/>
      <c r="F451" s="12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ht="14.25">
      <c r="A452" s="7">
        <v>2130112</v>
      </c>
      <c r="B452" s="7" t="s">
        <v>359</v>
      </c>
      <c r="C452" s="4"/>
      <c r="D452" s="4">
        <v>0</v>
      </c>
      <c r="E452" s="6"/>
      <c r="F452" s="12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ht="14.25">
      <c r="A453" s="7">
        <v>2130122</v>
      </c>
      <c r="B453" s="7" t="s">
        <v>360</v>
      </c>
      <c r="C453" s="4">
        <v>2449</v>
      </c>
      <c r="D453" s="4">
        <v>2449</v>
      </c>
      <c r="E453" s="6"/>
      <c r="F453" s="12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ht="14.25">
      <c r="A454" s="7">
        <v>2130124</v>
      </c>
      <c r="B454" s="7" t="s">
        <v>361</v>
      </c>
      <c r="C454" s="4">
        <v>1987</v>
      </c>
      <c r="D454" s="4">
        <v>1987</v>
      </c>
      <c r="E454" s="6"/>
      <c r="F454" s="12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ht="14.25">
      <c r="A455" s="7">
        <v>2130135</v>
      </c>
      <c r="B455" s="7" t="s">
        <v>362</v>
      </c>
      <c r="C455" s="4">
        <v>262</v>
      </c>
      <c r="D455" s="4">
        <v>262</v>
      </c>
      <c r="E455" s="6"/>
      <c r="F455" s="12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ht="14.25">
      <c r="A456" s="7">
        <v>2130148</v>
      </c>
      <c r="B456" s="7" t="s">
        <v>363</v>
      </c>
      <c r="C456" s="4">
        <v>20</v>
      </c>
      <c r="D456" s="4">
        <v>20</v>
      </c>
      <c r="E456" s="6"/>
      <c r="F456" s="12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ht="14.25">
      <c r="A457" s="7">
        <v>2130152</v>
      </c>
      <c r="B457" s="7" t="s">
        <v>364</v>
      </c>
      <c r="C457" s="4">
        <v>11</v>
      </c>
      <c r="D457" s="4">
        <v>11</v>
      </c>
      <c r="E457" s="6"/>
      <c r="F457" s="12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ht="14.25">
      <c r="A458" s="7">
        <v>2130199</v>
      </c>
      <c r="B458" s="7" t="s">
        <v>365</v>
      </c>
      <c r="C458" s="4">
        <v>3428</v>
      </c>
      <c r="D458" s="4">
        <v>3428</v>
      </c>
      <c r="E458" s="6"/>
      <c r="F458" s="12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ht="14.25">
      <c r="A459" s="7">
        <v>21302</v>
      </c>
      <c r="B459" s="8" t="s">
        <v>366</v>
      </c>
      <c r="C459" s="4">
        <v>8826</v>
      </c>
      <c r="D459" s="4">
        <v>8826</v>
      </c>
      <c r="E459" s="6"/>
      <c r="F459" s="12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ht="14.25">
      <c r="A460" s="7">
        <v>2130201</v>
      </c>
      <c r="B460" s="7" t="s">
        <v>13</v>
      </c>
      <c r="C460" s="4">
        <v>597</v>
      </c>
      <c r="D460" s="4">
        <v>597</v>
      </c>
      <c r="E460" s="6"/>
      <c r="F460" s="12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ht="14.25">
      <c r="A461" s="7">
        <v>2130202</v>
      </c>
      <c r="B461" s="7" t="s">
        <v>20</v>
      </c>
      <c r="C461" s="4">
        <v>4</v>
      </c>
      <c r="D461" s="4">
        <v>4</v>
      </c>
      <c r="E461" s="6"/>
      <c r="F461" s="12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ht="14.25">
      <c r="A462" s="7">
        <v>2130204</v>
      </c>
      <c r="B462" s="7" t="s">
        <v>367</v>
      </c>
      <c r="C462" s="4">
        <v>1635</v>
      </c>
      <c r="D462" s="4">
        <v>1635</v>
      </c>
      <c r="E462" s="6"/>
      <c r="F462" s="12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ht="14.25">
      <c r="A463" s="7">
        <v>2130205</v>
      </c>
      <c r="B463" s="7" t="s">
        <v>368</v>
      </c>
      <c r="C463" s="4"/>
      <c r="D463" s="4">
        <v>0</v>
      </c>
      <c r="E463" s="6"/>
      <c r="F463" s="12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ht="14.25">
      <c r="A464" s="7">
        <v>2130206</v>
      </c>
      <c r="B464" s="7" t="s">
        <v>369</v>
      </c>
      <c r="C464" s="4">
        <v>1</v>
      </c>
      <c r="D464" s="4">
        <v>1</v>
      </c>
      <c r="E464" s="6"/>
      <c r="F464" s="12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ht="14.25">
      <c r="A465" s="7">
        <v>2130207</v>
      </c>
      <c r="B465" s="7" t="s">
        <v>370</v>
      </c>
      <c r="C465" s="4">
        <v>27</v>
      </c>
      <c r="D465" s="4">
        <v>27</v>
      </c>
      <c r="E465" s="6"/>
      <c r="F465" s="12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ht="14.25">
      <c r="A466" s="7">
        <v>2130209</v>
      </c>
      <c r="B466" s="7" t="s">
        <v>371</v>
      </c>
      <c r="C466" s="4">
        <v>2645</v>
      </c>
      <c r="D466" s="4">
        <v>2645</v>
      </c>
      <c r="E466" s="6"/>
      <c r="F466" s="12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ht="14.25">
      <c r="A467" s="7">
        <v>2130211</v>
      </c>
      <c r="B467" s="7" t="s">
        <v>372</v>
      </c>
      <c r="C467" s="4">
        <v>2</v>
      </c>
      <c r="D467" s="4">
        <v>2</v>
      </c>
      <c r="E467" s="6"/>
      <c r="F467" s="12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ht="14.25">
      <c r="A468" s="7">
        <v>2130213</v>
      </c>
      <c r="B468" s="7" t="s">
        <v>373</v>
      </c>
      <c r="C468" s="4">
        <v>7</v>
      </c>
      <c r="D468" s="4">
        <v>7</v>
      </c>
      <c r="E468" s="6"/>
      <c r="F468" s="12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ht="14.25">
      <c r="A469" s="7">
        <v>2130221</v>
      </c>
      <c r="B469" s="7" t="s">
        <v>374</v>
      </c>
      <c r="C469" s="4">
        <v>250</v>
      </c>
      <c r="D469" s="4">
        <v>250</v>
      </c>
      <c r="E469" s="6"/>
      <c r="F469" s="12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 ht="14.25">
      <c r="A470" s="7">
        <v>2130234</v>
      </c>
      <c r="B470" s="7" t="s">
        <v>375</v>
      </c>
      <c r="C470" s="4">
        <v>1005</v>
      </c>
      <c r="D470" s="4">
        <v>1005</v>
      </c>
      <c r="E470" s="6"/>
      <c r="F470" s="12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 ht="14.25">
      <c r="A471" s="7">
        <v>2130299</v>
      </c>
      <c r="B471" s="7" t="s">
        <v>376</v>
      </c>
      <c r="C471" s="4">
        <v>2653</v>
      </c>
      <c r="D471" s="4">
        <v>2653</v>
      </c>
      <c r="E471" s="6"/>
      <c r="F471" s="12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 ht="14.25">
      <c r="A472" s="7">
        <v>21303</v>
      </c>
      <c r="B472" s="8" t="s">
        <v>377</v>
      </c>
      <c r="C472" s="4">
        <v>7365</v>
      </c>
      <c r="D472" s="4">
        <v>7365</v>
      </c>
      <c r="E472" s="6"/>
      <c r="F472" s="12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 ht="14.25">
      <c r="A473" s="7">
        <v>2130301</v>
      </c>
      <c r="B473" s="7" t="s">
        <v>13</v>
      </c>
      <c r="C473" s="4">
        <v>654</v>
      </c>
      <c r="D473" s="4">
        <v>654</v>
      </c>
      <c r="E473" s="6"/>
      <c r="F473" s="12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 ht="14.25">
      <c r="A474" s="7">
        <v>2130302</v>
      </c>
      <c r="B474" s="7" t="s">
        <v>20</v>
      </c>
      <c r="C474" s="4">
        <v>5</v>
      </c>
      <c r="D474" s="4">
        <v>5</v>
      </c>
      <c r="E474" s="6"/>
      <c r="F474" s="12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 ht="14.25">
      <c r="A475" s="7">
        <v>2130304</v>
      </c>
      <c r="B475" s="7" t="s">
        <v>378</v>
      </c>
      <c r="C475" s="4">
        <v>33</v>
      </c>
      <c r="D475" s="4">
        <v>33</v>
      </c>
      <c r="E475" s="6"/>
      <c r="F475" s="12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 ht="14.25">
      <c r="A476" s="7">
        <v>2130305</v>
      </c>
      <c r="B476" s="7" t="s">
        <v>379</v>
      </c>
      <c r="C476" s="4"/>
      <c r="D476" s="4">
        <v>0</v>
      </c>
      <c r="E476" s="6"/>
      <c r="F476" s="12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 ht="14.25">
      <c r="A477" s="7">
        <v>2130306</v>
      </c>
      <c r="B477" s="7" t="s">
        <v>380</v>
      </c>
      <c r="C477" s="4">
        <v>520</v>
      </c>
      <c r="D477" s="4">
        <v>520</v>
      </c>
      <c r="E477" s="6"/>
      <c r="F477" s="12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 ht="14.25">
      <c r="A478" s="7">
        <v>2130309</v>
      </c>
      <c r="B478" s="7" t="s">
        <v>381</v>
      </c>
      <c r="C478" s="4">
        <v>156</v>
      </c>
      <c r="D478" s="4">
        <v>156</v>
      </c>
      <c r="E478" s="6"/>
      <c r="F478" s="12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ht="14.25">
      <c r="A479" s="7">
        <v>2130310</v>
      </c>
      <c r="B479" s="7" t="s">
        <v>382</v>
      </c>
      <c r="C479" s="4"/>
      <c r="D479" s="4">
        <v>0</v>
      </c>
      <c r="E479" s="6"/>
      <c r="F479" s="12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ht="14.25">
      <c r="A480" s="7">
        <v>2130311</v>
      </c>
      <c r="B480" s="7" t="s">
        <v>383</v>
      </c>
      <c r="C480" s="4">
        <v>50</v>
      </c>
      <c r="D480" s="4">
        <v>50</v>
      </c>
      <c r="E480" s="6"/>
      <c r="F480" s="12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ht="14.25">
      <c r="A481" s="7">
        <v>2130312</v>
      </c>
      <c r="B481" s="7" t="s">
        <v>384</v>
      </c>
      <c r="C481" s="4"/>
      <c r="D481" s="4">
        <v>0</v>
      </c>
      <c r="E481" s="6"/>
      <c r="F481" s="12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ht="14.25">
      <c r="A482" s="7">
        <v>2130313</v>
      </c>
      <c r="B482" s="7" t="s">
        <v>385</v>
      </c>
      <c r="C482" s="4">
        <v>108</v>
      </c>
      <c r="D482" s="4">
        <v>108</v>
      </c>
      <c r="E482" s="6"/>
      <c r="F482" s="12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ht="14.25">
      <c r="A483" s="7">
        <v>2130314</v>
      </c>
      <c r="B483" s="7" t="s">
        <v>386</v>
      </c>
      <c r="C483" s="4">
        <v>187</v>
      </c>
      <c r="D483" s="4">
        <v>187</v>
      </c>
      <c r="E483" s="6"/>
      <c r="F483" s="12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ht="14.25">
      <c r="A484" s="7">
        <v>2130315</v>
      </c>
      <c r="B484" s="7" t="s">
        <v>387</v>
      </c>
      <c r="C484" s="4">
        <v>10</v>
      </c>
      <c r="D484" s="4">
        <v>10</v>
      </c>
      <c r="E484" s="6"/>
      <c r="F484" s="12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ht="14.25">
      <c r="A485" s="7">
        <v>2130317</v>
      </c>
      <c r="B485" s="7" t="s">
        <v>388</v>
      </c>
      <c r="C485" s="4">
        <v>483</v>
      </c>
      <c r="D485" s="4">
        <v>483</v>
      </c>
      <c r="E485" s="6"/>
      <c r="F485" s="12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ht="14.25">
      <c r="A486" s="7">
        <v>2130321</v>
      </c>
      <c r="B486" s="7" t="s">
        <v>389</v>
      </c>
      <c r="C486" s="4">
        <v>486</v>
      </c>
      <c r="D486" s="4">
        <v>486</v>
      </c>
      <c r="E486" s="6"/>
      <c r="F486" s="12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ht="14.25">
      <c r="A487" s="7">
        <v>2130333</v>
      </c>
      <c r="B487" s="7" t="s">
        <v>390</v>
      </c>
      <c r="C487" s="4">
        <v>31</v>
      </c>
      <c r="D487" s="4">
        <v>31</v>
      </c>
      <c r="E487" s="6"/>
      <c r="F487" s="12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ht="14.25">
      <c r="A488" s="7">
        <v>2130334</v>
      </c>
      <c r="B488" s="7" t="s">
        <v>391</v>
      </c>
      <c r="C488" s="4">
        <v>768</v>
      </c>
      <c r="D488" s="4">
        <v>768</v>
      </c>
      <c r="E488" s="6"/>
      <c r="F488" s="12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ht="14.25">
      <c r="A489" s="7">
        <v>2130399</v>
      </c>
      <c r="B489" s="7" t="s">
        <v>392</v>
      </c>
      <c r="C489" s="4">
        <v>3874</v>
      </c>
      <c r="D489" s="4">
        <v>3874</v>
      </c>
      <c r="E489" s="6"/>
      <c r="F489" s="12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ht="14.25">
      <c r="A490" s="7">
        <v>21305</v>
      </c>
      <c r="B490" s="8" t="s">
        <v>393</v>
      </c>
      <c r="C490" s="4">
        <v>677</v>
      </c>
      <c r="D490" s="4">
        <v>677</v>
      </c>
      <c r="E490" s="6"/>
      <c r="F490" s="12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ht="14.25">
      <c r="A491" s="7">
        <v>2130504</v>
      </c>
      <c r="B491" s="7" t="s">
        <v>394</v>
      </c>
      <c r="C491" s="4">
        <v>500</v>
      </c>
      <c r="D491" s="4">
        <v>500</v>
      </c>
      <c r="E491" s="6"/>
      <c r="F491" s="12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ht="14.25">
      <c r="A492" s="7">
        <v>2130507</v>
      </c>
      <c r="B492" s="7" t="s">
        <v>395</v>
      </c>
      <c r="C492" s="4">
        <v>24</v>
      </c>
      <c r="D492" s="4">
        <v>24</v>
      </c>
      <c r="E492" s="6"/>
      <c r="F492" s="12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 ht="14.25">
      <c r="A493" s="7">
        <v>2130599</v>
      </c>
      <c r="B493" s="7" t="s">
        <v>396</v>
      </c>
      <c r="C493" s="4">
        <v>153</v>
      </c>
      <c r="D493" s="4">
        <v>153</v>
      </c>
      <c r="E493" s="6"/>
      <c r="F493" s="12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 ht="14.25">
      <c r="A494" s="7">
        <v>21306</v>
      </c>
      <c r="B494" s="8" t="s">
        <v>397</v>
      </c>
      <c r="C494" s="4"/>
      <c r="D494" s="4">
        <v>0</v>
      </c>
      <c r="E494" s="6"/>
      <c r="F494" s="12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 ht="14.25">
      <c r="A495" s="7">
        <v>2130602</v>
      </c>
      <c r="B495" s="7" t="s">
        <v>398</v>
      </c>
      <c r="C495" s="4"/>
      <c r="D495" s="4">
        <v>0</v>
      </c>
      <c r="E495" s="6"/>
      <c r="F495" s="12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spans="1:23" ht="14.25">
      <c r="A496" s="7">
        <v>21307</v>
      </c>
      <c r="B496" s="8" t="s">
        <v>399</v>
      </c>
      <c r="C496" s="4">
        <v>11878</v>
      </c>
      <c r="D496" s="4">
        <v>11878</v>
      </c>
      <c r="E496" s="6"/>
      <c r="F496" s="12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spans="1:23" ht="14.25">
      <c r="A497" s="7">
        <v>2130701</v>
      </c>
      <c r="B497" s="7" t="s">
        <v>400</v>
      </c>
      <c r="C497" s="4">
        <v>1800</v>
      </c>
      <c r="D497" s="4">
        <v>1800</v>
      </c>
      <c r="E497" s="6"/>
      <c r="F497" s="12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spans="1:23" ht="14.25">
      <c r="A498" s="7">
        <v>2130705</v>
      </c>
      <c r="B498" s="7" t="s">
        <v>401</v>
      </c>
      <c r="C498" s="4">
        <v>6078</v>
      </c>
      <c r="D498" s="4">
        <v>6078</v>
      </c>
      <c r="E498" s="6"/>
      <c r="F498" s="12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spans="1:23" ht="14.25">
      <c r="A499" s="7">
        <v>2130799</v>
      </c>
      <c r="B499" s="7" t="s">
        <v>402</v>
      </c>
      <c r="C499" s="4">
        <v>4000</v>
      </c>
      <c r="D499" s="4">
        <v>4000</v>
      </c>
      <c r="E499" s="6"/>
      <c r="F499" s="12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spans="1:23" ht="14.25">
      <c r="A500" s="7">
        <v>21399</v>
      </c>
      <c r="B500" s="8" t="s">
        <v>403</v>
      </c>
      <c r="C500" s="4">
        <v>705</v>
      </c>
      <c r="D500" s="4">
        <v>705</v>
      </c>
      <c r="E500" s="6"/>
      <c r="F500" s="12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spans="1:23" ht="14.25">
      <c r="A501" s="7">
        <v>2139999</v>
      </c>
      <c r="B501" s="7" t="s">
        <v>404</v>
      </c>
      <c r="C501" s="4">
        <v>705</v>
      </c>
      <c r="D501" s="4">
        <v>705</v>
      </c>
      <c r="E501" s="6"/>
      <c r="F501" s="12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</row>
    <row r="502" spans="1:23" ht="14.25">
      <c r="A502" s="7">
        <v>214</v>
      </c>
      <c r="B502" s="8" t="s">
        <v>405</v>
      </c>
      <c r="C502" s="4">
        <v>14780</v>
      </c>
      <c r="D502" s="4">
        <v>14780</v>
      </c>
      <c r="E502" s="6"/>
      <c r="F502" s="12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</row>
    <row r="503" spans="1:23" ht="14.25">
      <c r="A503" s="7">
        <v>21401</v>
      </c>
      <c r="B503" s="8" t="s">
        <v>406</v>
      </c>
      <c r="C503" s="4">
        <v>12797</v>
      </c>
      <c r="D503" s="4">
        <v>12797</v>
      </c>
      <c r="E503" s="6"/>
      <c r="F503" s="12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</row>
    <row r="504" spans="1:23" ht="14.25">
      <c r="A504" s="7">
        <v>2140101</v>
      </c>
      <c r="B504" s="7" t="s">
        <v>13</v>
      </c>
      <c r="C504" s="4">
        <v>325</v>
      </c>
      <c r="D504" s="4">
        <v>325</v>
      </c>
      <c r="E504" s="6"/>
      <c r="F504" s="12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</row>
    <row r="505" spans="1:23" ht="14.25">
      <c r="A505" s="7">
        <v>2140102</v>
      </c>
      <c r="B505" s="7" t="s">
        <v>20</v>
      </c>
      <c r="C505" s="4"/>
      <c r="D505" s="4">
        <v>0</v>
      </c>
      <c r="E505" s="6"/>
      <c r="F505" s="12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</row>
    <row r="506" spans="1:23" ht="14.25">
      <c r="A506" s="7">
        <v>2140106</v>
      </c>
      <c r="B506" s="7" t="s">
        <v>407</v>
      </c>
      <c r="C506" s="4">
        <v>3237</v>
      </c>
      <c r="D506" s="4">
        <v>3237</v>
      </c>
      <c r="E506" s="6"/>
      <c r="F506" s="12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</row>
    <row r="507" spans="1:23" ht="14.25">
      <c r="A507" s="7">
        <v>2140112</v>
      </c>
      <c r="B507" s="7" t="s">
        <v>408</v>
      </c>
      <c r="C507" s="4">
        <v>986</v>
      </c>
      <c r="D507" s="4">
        <v>986</v>
      </c>
      <c r="E507" s="6"/>
      <c r="F507" s="12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spans="1:23" ht="14.25">
      <c r="A508" s="7">
        <v>2140199</v>
      </c>
      <c r="B508" s="7" t="s">
        <v>409</v>
      </c>
      <c r="C508" s="4">
        <v>8249</v>
      </c>
      <c r="D508" s="4">
        <v>8249</v>
      </c>
      <c r="E508" s="6"/>
      <c r="F508" s="12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</row>
    <row r="509" spans="1:23" ht="14.25">
      <c r="A509" s="7">
        <v>21404</v>
      </c>
      <c r="B509" s="8" t="s">
        <v>410</v>
      </c>
      <c r="C509" s="4">
        <v>1123</v>
      </c>
      <c r="D509" s="4">
        <v>1123</v>
      </c>
      <c r="E509" s="6"/>
      <c r="F509" s="12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</row>
    <row r="510" spans="1:23" ht="14.25">
      <c r="A510" s="7">
        <v>2140402</v>
      </c>
      <c r="B510" s="7" t="s">
        <v>411</v>
      </c>
      <c r="C510" s="4">
        <v>238</v>
      </c>
      <c r="D510" s="4">
        <v>238</v>
      </c>
      <c r="E510" s="6"/>
      <c r="F510" s="12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</row>
    <row r="511" spans="1:23" ht="14.25">
      <c r="A511" s="7">
        <v>2140403</v>
      </c>
      <c r="B511" s="7" t="s">
        <v>412</v>
      </c>
      <c r="C511" s="4">
        <v>247</v>
      </c>
      <c r="D511" s="4">
        <v>247</v>
      </c>
      <c r="E511" s="6"/>
      <c r="F511" s="12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</row>
    <row r="512" spans="1:23" ht="14.25">
      <c r="A512" s="7">
        <v>2140499</v>
      </c>
      <c r="B512" s="7" t="s">
        <v>413</v>
      </c>
      <c r="C512" s="4">
        <v>638</v>
      </c>
      <c r="D512" s="4">
        <v>638</v>
      </c>
      <c r="E512" s="6"/>
      <c r="F512" s="12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</row>
    <row r="513" spans="1:23" ht="14.25">
      <c r="A513" s="7">
        <v>21499</v>
      </c>
      <c r="B513" s="8" t="s">
        <v>414</v>
      </c>
      <c r="C513" s="4">
        <v>860</v>
      </c>
      <c r="D513" s="4">
        <v>860</v>
      </c>
      <c r="E513" s="6"/>
      <c r="F513" s="12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</row>
    <row r="514" spans="1:23" ht="14.25">
      <c r="A514" s="7">
        <v>2149999</v>
      </c>
      <c r="B514" s="7" t="s">
        <v>415</v>
      </c>
      <c r="C514" s="4">
        <v>860</v>
      </c>
      <c r="D514" s="4">
        <v>860</v>
      </c>
      <c r="E514" s="6"/>
      <c r="F514" s="12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spans="1:23" ht="14.25">
      <c r="A515" s="7">
        <v>215</v>
      </c>
      <c r="B515" s="8" t="s">
        <v>416</v>
      </c>
      <c r="C515" s="4">
        <v>40528</v>
      </c>
      <c r="D515" s="4">
        <v>50328</v>
      </c>
      <c r="E515" s="6">
        <f>D515/C515-1</f>
        <v>0.24180813264903267</v>
      </c>
      <c r="F515" s="4" t="s">
        <v>417</v>
      </c>
      <c r="G515" s="9">
        <f>D515-C515</f>
        <v>9800</v>
      </c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</row>
    <row r="516" spans="1:23" ht="14.25">
      <c r="A516" s="7">
        <v>21502</v>
      </c>
      <c r="B516" s="8" t="s">
        <v>418</v>
      </c>
      <c r="C516" s="4">
        <v>5015</v>
      </c>
      <c r="D516" s="4">
        <v>5015</v>
      </c>
      <c r="E516" s="6"/>
      <c r="F516" s="12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spans="1:23" ht="14.25">
      <c r="A517" s="7">
        <v>2150205</v>
      </c>
      <c r="B517" s="7" t="s">
        <v>419</v>
      </c>
      <c r="C517" s="4">
        <v>5015</v>
      </c>
      <c r="D517" s="4">
        <v>5015</v>
      </c>
      <c r="E517" s="6"/>
      <c r="F517" s="12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</row>
    <row r="518" spans="1:23" ht="14.25">
      <c r="A518" s="7">
        <v>21503</v>
      </c>
      <c r="B518" s="8" t="s">
        <v>420</v>
      </c>
      <c r="C518" s="4">
        <v>28484</v>
      </c>
      <c r="D518" s="4">
        <v>28484</v>
      </c>
      <c r="E518" s="6"/>
      <c r="F518" s="12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</row>
    <row r="519" spans="1:23" ht="14.25">
      <c r="A519" s="7">
        <v>2150301</v>
      </c>
      <c r="B519" s="7" t="s">
        <v>13</v>
      </c>
      <c r="C519" s="4"/>
      <c r="D519" s="4">
        <v>0</v>
      </c>
      <c r="E519" s="6"/>
      <c r="F519" s="12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spans="1:23" ht="14.25">
      <c r="A520" s="7">
        <v>2150302</v>
      </c>
      <c r="B520" s="7" t="s">
        <v>20</v>
      </c>
      <c r="C520" s="4">
        <v>2</v>
      </c>
      <c r="D520" s="4">
        <v>2</v>
      </c>
      <c r="E520" s="6"/>
      <c r="F520" s="12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spans="1:23" ht="14.25">
      <c r="A521" s="7">
        <v>2150399</v>
      </c>
      <c r="B521" s="7" t="s">
        <v>421</v>
      </c>
      <c r="C521" s="4">
        <v>28482</v>
      </c>
      <c r="D521" s="4">
        <v>28482</v>
      </c>
      <c r="E521" s="6"/>
      <c r="F521" s="12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spans="1:23" ht="14.25">
      <c r="A522" s="7">
        <v>21505</v>
      </c>
      <c r="B522" s="8" t="s">
        <v>422</v>
      </c>
      <c r="C522" s="4">
        <v>4350</v>
      </c>
      <c r="D522" s="4">
        <v>4350</v>
      </c>
      <c r="E522" s="6"/>
      <c r="F522" s="12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spans="1:23" ht="14.25">
      <c r="A523" s="7">
        <v>2150501</v>
      </c>
      <c r="B523" s="7" t="s">
        <v>13</v>
      </c>
      <c r="C523" s="4">
        <v>541</v>
      </c>
      <c r="D523" s="4">
        <v>541</v>
      </c>
      <c r="E523" s="6"/>
      <c r="F523" s="12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spans="1:23" ht="14.25">
      <c r="A524" s="7">
        <v>2150502</v>
      </c>
      <c r="B524" s="7" t="s">
        <v>20</v>
      </c>
      <c r="C524" s="4">
        <v>48</v>
      </c>
      <c r="D524" s="4">
        <v>48</v>
      </c>
      <c r="E524" s="6"/>
      <c r="F524" s="12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spans="1:23" ht="14.25">
      <c r="A525" s="7">
        <v>2150510</v>
      </c>
      <c r="B525" s="7" t="s">
        <v>423</v>
      </c>
      <c r="C525" s="4">
        <v>3500</v>
      </c>
      <c r="D525" s="4">
        <v>3500</v>
      </c>
      <c r="E525" s="6"/>
      <c r="F525" s="12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spans="1:23" ht="14.25">
      <c r="A526" s="7">
        <v>2150599</v>
      </c>
      <c r="B526" s="7" t="s">
        <v>424</v>
      </c>
      <c r="C526" s="4">
        <v>261</v>
      </c>
      <c r="D526" s="4">
        <v>261</v>
      </c>
      <c r="E526" s="6"/>
      <c r="F526" s="12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spans="1:23" ht="14.25">
      <c r="A527" s="7">
        <v>21507</v>
      </c>
      <c r="B527" s="8" t="s">
        <v>425</v>
      </c>
      <c r="C527" s="4">
        <v>492</v>
      </c>
      <c r="D527" s="4">
        <v>492</v>
      </c>
      <c r="E527" s="6"/>
      <c r="F527" s="12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spans="1:23" ht="14.25">
      <c r="A528" s="7">
        <v>2150701</v>
      </c>
      <c r="B528" s="7" t="s">
        <v>13</v>
      </c>
      <c r="C528" s="4">
        <v>191</v>
      </c>
      <c r="D528" s="4">
        <v>191</v>
      </c>
      <c r="E528" s="6"/>
      <c r="F528" s="12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spans="1:23" ht="14.25">
      <c r="A529" s="7">
        <v>2150702</v>
      </c>
      <c r="B529" s="7" t="s">
        <v>20</v>
      </c>
      <c r="C529" s="4">
        <v>25</v>
      </c>
      <c r="D529" s="4">
        <v>25</v>
      </c>
      <c r="E529" s="6"/>
      <c r="F529" s="12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spans="1:23" ht="14.25">
      <c r="A530" s="7">
        <v>2150799</v>
      </c>
      <c r="B530" s="7" t="s">
        <v>426</v>
      </c>
      <c r="C530" s="4">
        <v>276</v>
      </c>
      <c r="D530" s="4">
        <v>276</v>
      </c>
      <c r="E530" s="6"/>
      <c r="F530" s="12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spans="1:23" ht="14.25">
      <c r="A531" s="7">
        <v>21508</v>
      </c>
      <c r="B531" s="8" t="s">
        <v>427</v>
      </c>
      <c r="C531" s="4">
        <v>2187</v>
      </c>
      <c r="D531" s="4">
        <v>11987</v>
      </c>
      <c r="E531" s="6"/>
      <c r="F531" s="12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spans="1:23" ht="14.25">
      <c r="A532" s="7">
        <v>2150801</v>
      </c>
      <c r="B532" s="7" t="s">
        <v>13</v>
      </c>
      <c r="C532" s="4"/>
      <c r="D532" s="4">
        <v>0</v>
      </c>
      <c r="E532" s="6"/>
      <c r="F532" s="12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spans="1:23" ht="14.25">
      <c r="A533" s="7">
        <v>2150802</v>
      </c>
      <c r="B533" s="7" t="s">
        <v>20</v>
      </c>
      <c r="C533" s="4">
        <v>127</v>
      </c>
      <c r="D533" s="4">
        <v>127</v>
      </c>
      <c r="E533" s="6"/>
      <c r="F533" s="12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spans="1:23" ht="14.25">
      <c r="A534" s="7">
        <v>2150805</v>
      </c>
      <c r="B534" s="7" t="s">
        <v>428</v>
      </c>
      <c r="C534" s="4">
        <v>380</v>
      </c>
      <c r="D534" s="4">
        <v>380</v>
      </c>
      <c r="E534" s="6"/>
      <c r="F534" s="12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spans="1:23" ht="14.25">
      <c r="A535" s="7">
        <v>2150899</v>
      </c>
      <c r="B535" s="7" t="s">
        <v>429</v>
      </c>
      <c r="C535" s="4">
        <v>1680</v>
      </c>
      <c r="D535" s="4">
        <v>11480</v>
      </c>
      <c r="E535" s="6"/>
      <c r="F535" s="12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spans="1:23" ht="14.25">
      <c r="A536" s="7">
        <v>216</v>
      </c>
      <c r="B536" s="8" t="s">
        <v>430</v>
      </c>
      <c r="C536" s="4">
        <v>18943</v>
      </c>
      <c r="D536" s="4">
        <v>18943</v>
      </c>
      <c r="E536" s="6"/>
      <c r="F536" s="12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spans="1:23" ht="14.25">
      <c r="A537" s="7">
        <v>21602</v>
      </c>
      <c r="B537" s="8" t="s">
        <v>431</v>
      </c>
      <c r="C537" s="4">
        <v>418</v>
      </c>
      <c r="D537" s="4">
        <v>418</v>
      </c>
      <c r="E537" s="6"/>
      <c r="F537" s="12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</row>
    <row r="538" spans="1:23" ht="14.25">
      <c r="A538" s="7">
        <v>2160201</v>
      </c>
      <c r="B538" s="7" t="s">
        <v>13</v>
      </c>
      <c r="C538" s="4">
        <v>410</v>
      </c>
      <c r="D538" s="4">
        <v>410</v>
      </c>
      <c r="E538" s="6"/>
      <c r="F538" s="12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spans="1:23" ht="14.25">
      <c r="A539" s="7">
        <v>2160202</v>
      </c>
      <c r="B539" s="7" t="s">
        <v>20</v>
      </c>
      <c r="C539" s="4">
        <v>8</v>
      </c>
      <c r="D539" s="4">
        <v>8</v>
      </c>
      <c r="E539" s="6"/>
      <c r="F539" s="12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23" ht="14.25">
      <c r="A540" s="7">
        <v>21606</v>
      </c>
      <c r="B540" s="8" t="s">
        <v>432</v>
      </c>
      <c r="C540" s="4">
        <v>7300</v>
      </c>
      <c r="D540" s="4">
        <v>7300</v>
      </c>
      <c r="E540" s="6"/>
      <c r="F540" s="12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spans="1:23" ht="14.25">
      <c r="A541" s="7">
        <v>2160699</v>
      </c>
      <c r="B541" s="7" t="s">
        <v>433</v>
      </c>
      <c r="C541" s="4">
        <v>7300</v>
      </c>
      <c r="D541" s="4">
        <v>7300</v>
      </c>
      <c r="E541" s="6"/>
      <c r="F541" s="12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</row>
    <row r="542" spans="1:23" ht="14.25">
      <c r="A542" s="7">
        <v>21699</v>
      </c>
      <c r="B542" s="8" t="s">
        <v>434</v>
      </c>
      <c r="C542" s="4">
        <v>11225</v>
      </c>
      <c r="D542" s="4">
        <v>11225</v>
      </c>
      <c r="E542" s="6"/>
      <c r="F542" s="12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spans="1:23" ht="14.25">
      <c r="A543" s="7">
        <v>2169999</v>
      </c>
      <c r="B543" s="7" t="s">
        <v>435</v>
      </c>
      <c r="C543" s="4">
        <v>11225</v>
      </c>
      <c r="D543" s="4">
        <v>11225</v>
      </c>
      <c r="E543" s="6"/>
      <c r="F543" s="12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spans="1:23" ht="14.25">
      <c r="A544" s="7">
        <v>217</v>
      </c>
      <c r="B544" s="8" t="s">
        <v>436</v>
      </c>
      <c r="C544" s="4">
        <v>4104</v>
      </c>
      <c r="D544" s="4">
        <v>4104</v>
      </c>
      <c r="E544" s="6"/>
      <c r="F544" s="12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spans="1:23" ht="14.25">
      <c r="A545" s="7">
        <v>21701</v>
      </c>
      <c r="B545" s="8" t="s">
        <v>437</v>
      </c>
      <c r="C545" s="4">
        <v>74</v>
      </c>
      <c r="D545" s="4">
        <v>74</v>
      </c>
      <c r="E545" s="6"/>
      <c r="F545" s="12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spans="1:23" ht="14.25">
      <c r="A546" s="7">
        <v>2170102</v>
      </c>
      <c r="B546" s="7" t="s">
        <v>20</v>
      </c>
      <c r="C546" s="4">
        <v>4</v>
      </c>
      <c r="D546" s="4">
        <v>4</v>
      </c>
      <c r="E546" s="6"/>
      <c r="F546" s="12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spans="1:23" ht="14.25">
      <c r="A547" s="7">
        <v>2170150</v>
      </c>
      <c r="B547" s="7" t="s">
        <v>17</v>
      </c>
      <c r="C547" s="4">
        <v>70</v>
      </c>
      <c r="D547" s="4">
        <v>70</v>
      </c>
      <c r="E547" s="6"/>
      <c r="F547" s="12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spans="1:23" ht="14.25">
      <c r="A548" s="7">
        <v>2170199</v>
      </c>
      <c r="B548" s="7" t="s">
        <v>438</v>
      </c>
      <c r="C548" s="4"/>
      <c r="D548" s="4">
        <v>0</v>
      </c>
      <c r="E548" s="6"/>
      <c r="F548" s="12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spans="1:23" ht="14.25">
      <c r="A549" s="7">
        <v>21703</v>
      </c>
      <c r="B549" s="8" t="s">
        <v>439</v>
      </c>
      <c r="C549" s="4">
        <v>4</v>
      </c>
      <c r="D549" s="4">
        <v>4</v>
      </c>
      <c r="E549" s="6"/>
      <c r="F549" s="12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spans="1:23" ht="14.25">
      <c r="A550" s="7">
        <v>2170399</v>
      </c>
      <c r="B550" s="7" t="s">
        <v>440</v>
      </c>
      <c r="C550" s="4">
        <v>4</v>
      </c>
      <c r="D550" s="4">
        <v>4</v>
      </c>
      <c r="E550" s="6"/>
      <c r="F550" s="12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spans="1:23" ht="14.25">
      <c r="A551" s="7">
        <v>21799</v>
      </c>
      <c r="B551" s="8" t="s">
        <v>441</v>
      </c>
      <c r="C551" s="4">
        <v>4026</v>
      </c>
      <c r="D551" s="4">
        <v>4026</v>
      </c>
      <c r="E551" s="6"/>
      <c r="F551" s="12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spans="1:23" ht="14.25">
      <c r="A552" s="7">
        <v>2179901</v>
      </c>
      <c r="B552" s="7" t="s">
        <v>442</v>
      </c>
      <c r="C552" s="4">
        <v>4026</v>
      </c>
      <c r="D552" s="4">
        <v>4026</v>
      </c>
      <c r="E552" s="6"/>
      <c r="F552" s="12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</row>
    <row r="553" spans="1:23" ht="14.25">
      <c r="A553" s="7">
        <v>219</v>
      </c>
      <c r="B553" s="8" t="s">
        <v>443</v>
      </c>
      <c r="C553" s="4">
        <v>1765</v>
      </c>
      <c r="D553" s="4">
        <v>1765</v>
      </c>
      <c r="E553" s="6"/>
      <c r="F553" s="12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</row>
    <row r="554" spans="1:23" ht="14.25">
      <c r="A554" s="7">
        <v>21999</v>
      </c>
      <c r="B554" s="8" t="s">
        <v>444</v>
      </c>
      <c r="C554" s="4">
        <v>1765</v>
      </c>
      <c r="D554" s="4">
        <v>1765</v>
      </c>
      <c r="E554" s="6"/>
      <c r="F554" s="12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</row>
    <row r="555" spans="1:23" ht="14.25">
      <c r="A555" s="7">
        <v>220</v>
      </c>
      <c r="B555" s="8" t="s">
        <v>445</v>
      </c>
      <c r="C555" s="4">
        <v>9974</v>
      </c>
      <c r="D555" s="4">
        <v>9974</v>
      </c>
      <c r="E555" s="6"/>
      <c r="F555" s="12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</row>
    <row r="556" spans="1:23" ht="14.25">
      <c r="A556" s="7">
        <v>22001</v>
      </c>
      <c r="B556" s="8" t="s">
        <v>446</v>
      </c>
      <c r="C556" s="4">
        <v>9538</v>
      </c>
      <c r="D556" s="4">
        <v>9538</v>
      </c>
      <c r="E556" s="6"/>
      <c r="F556" s="12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</row>
    <row r="557" spans="1:23" ht="14.25">
      <c r="A557" s="7">
        <v>2200101</v>
      </c>
      <c r="B557" s="7" t="s">
        <v>13</v>
      </c>
      <c r="C557" s="4">
        <v>3153</v>
      </c>
      <c r="D557" s="4">
        <v>3153</v>
      </c>
      <c r="E557" s="6"/>
      <c r="F557" s="12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</row>
    <row r="558" spans="1:23" ht="14.25">
      <c r="A558" s="7">
        <v>2200102</v>
      </c>
      <c r="B558" s="7" t="s">
        <v>20</v>
      </c>
      <c r="C558" s="4">
        <v>40</v>
      </c>
      <c r="D558" s="4">
        <v>40</v>
      </c>
      <c r="E558" s="6"/>
      <c r="F558" s="12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</row>
    <row r="559" spans="1:23" ht="14.25">
      <c r="A559" s="7">
        <v>2200103</v>
      </c>
      <c r="B559" s="7" t="s">
        <v>26</v>
      </c>
      <c r="C559" s="4">
        <v>58</v>
      </c>
      <c r="D559" s="4">
        <v>58</v>
      </c>
      <c r="E559" s="6"/>
      <c r="F559" s="12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</row>
    <row r="560" spans="1:23" ht="14.25">
      <c r="A560" s="7">
        <v>2200104</v>
      </c>
      <c r="B560" s="7" t="s">
        <v>447</v>
      </c>
      <c r="C560" s="4">
        <v>157</v>
      </c>
      <c r="D560" s="4">
        <v>157</v>
      </c>
      <c r="E560" s="6"/>
      <c r="F560" s="12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</row>
    <row r="561" spans="1:23" ht="14.25">
      <c r="A561" s="7">
        <v>2200105</v>
      </c>
      <c r="B561" s="7" t="s">
        <v>448</v>
      </c>
      <c r="C561" s="4"/>
      <c r="D561" s="4">
        <v>0</v>
      </c>
      <c r="E561" s="6"/>
      <c r="F561" s="12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</row>
    <row r="562" spans="1:23" ht="14.25">
      <c r="A562" s="7">
        <v>2200106</v>
      </c>
      <c r="B562" s="7" t="s">
        <v>449</v>
      </c>
      <c r="C562" s="4">
        <v>1662</v>
      </c>
      <c r="D562" s="4">
        <v>1662</v>
      </c>
      <c r="E562" s="6"/>
      <c r="F562" s="12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63" spans="1:23" ht="14.25">
      <c r="A563" s="7">
        <v>2200108</v>
      </c>
      <c r="B563" s="7" t="s">
        <v>450</v>
      </c>
      <c r="C563" s="4">
        <v>163</v>
      </c>
      <c r="D563" s="4">
        <v>163</v>
      </c>
      <c r="E563" s="6"/>
      <c r="F563" s="12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</row>
    <row r="564" spans="1:23" ht="14.25">
      <c r="A564" s="7">
        <v>2200109</v>
      </c>
      <c r="B564" s="7" t="s">
        <v>451</v>
      </c>
      <c r="C564" s="4">
        <v>180</v>
      </c>
      <c r="D564" s="4">
        <v>180</v>
      </c>
      <c r="E564" s="6"/>
      <c r="F564" s="12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</row>
    <row r="565" spans="1:23" ht="14.25">
      <c r="A565" s="7">
        <v>2200114</v>
      </c>
      <c r="B565" s="7" t="s">
        <v>452</v>
      </c>
      <c r="C565" s="4">
        <v>100</v>
      </c>
      <c r="D565" s="4">
        <v>100</v>
      </c>
      <c r="E565" s="6"/>
      <c r="F565" s="12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</row>
    <row r="566" spans="1:23" ht="14.25">
      <c r="A566" s="7">
        <v>2200129</v>
      </c>
      <c r="B566" s="7" t="s">
        <v>453</v>
      </c>
      <c r="C566" s="4">
        <v>12</v>
      </c>
      <c r="D566" s="4">
        <v>12</v>
      </c>
      <c r="E566" s="6"/>
      <c r="F566" s="12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</row>
    <row r="567" spans="1:23" ht="14.25">
      <c r="A567" s="7">
        <v>2200150</v>
      </c>
      <c r="B567" s="7" t="s">
        <v>17</v>
      </c>
      <c r="C567" s="4">
        <v>1594</v>
      </c>
      <c r="D567" s="4">
        <v>1594</v>
      </c>
      <c r="E567" s="6"/>
      <c r="F567" s="12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</row>
    <row r="568" spans="1:23" ht="14.25">
      <c r="A568" s="7">
        <v>2200199</v>
      </c>
      <c r="B568" s="7" t="s">
        <v>454</v>
      </c>
      <c r="C568" s="4">
        <v>2419</v>
      </c>
      <c r="D568" s="4">
        <v>2419</v>
      </c>
      <c r="E568" s="6"/>
      <c r="F568" s="12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</row>
    <row r="569" spans="1:23" ht="14.25">
      <c r="A569" s="7">
        <v>22005</v>
      </c>
      <c r="B569" s="8" t="s">
        <v>455</v>
      </c>
      <c r="C569" s="4">
        <v>426</v>
      </c>
      <c r="D569" s="4">
        <v>426</v>
      </c>
      <c r="E569" s="6"/>
      <c r="F569" s="12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</row>
    <row r="570" spans="1:23" ht="14.25">
      <c r="A570" s="7">
        <v>2200504</v>
      </c>
      <c r="B570" s="7" t="s">
        <v>456</v>
      </c>
      <c r="C570" s="4">
        <v>309</v>
      </c>
      <c r="D570" s="4">
        <v>309</v>
      </c>
      <c r="E570" s="6"/>
      <c r="F570" s="12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spans="1:23" ht="14.25">
      <c r="A571" s="7">
        <v>2200599</v>
      </c>
      <c r="B571" s="7" t="s">
        <v>457</v>
      </c>
      <c r="C571" s="4">
        <v>117</v>
      </c>
      <c r="D571" s="4">
        <v>117</v>
      </c>
      <c r="E571" s="6"/>
      <c r="F571" s="12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</row>
    <row r="572" spans="1:23" ht="14.25">
      <c r="A572" s="7">
        <v>22099</v>
      </c>
      <c r="B572" s="8" t="s">
        <v>458</v>
      </c>
      <c r="C572" s="4">
        <v>10</v>
      </c>
      <c r="D572" s="4">
        <v>10</v>
      </c>
      <c r="E572" s="6"/>
      <c r="F572" s="12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</row>
    <row r="573" spans="1:23" ht="14.25">
      <c r="A573" s="7">
        <v>2209901</v>
      </c>
      <c r="B573" s="7" t="s">
        <v>459</v>
      </c>
      <c r="C573" s="4">
        <v>10</v>
      </c>
      <c r="D573" s="4">
        <v>10</v>
      </c>
      <c r="E573" s="6"/>
      <c r="F573" s="12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spans="1:23" ht="14.25">
      <c r="A574" s="7">
        <v>221</v>
      </c>
      <c r="B574" s="8" t="s">
        <v>460</v>
      </c>
      <c r="C574" s="4">
        <v>25173</v>
      </c>
      <c r="D574" s="4">
        <v>25173</v>
      </c>
      <c r="E574" s="6"/>
      <c r="F574" s="12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</row>
    <row r="575" spans="1:23" ht="14.25">
      <c r="A575" s="7">
        <v>22101</v>
      </c>
      <c r="B575" s="8" t="s">
        <v>461</v>
      </c>
      <c r="C575" s="4">
        <v>127</v>
      </c>
      <c r="D575" s="4">
        <v>127</v>
      </c>
      <c r="E575" s="6"/>
      <c r="F575" s="12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  <row r="576" spans="1:23" ht="14.25">
      <c r="A576" s="7">
        <v>2210106</v>
      </c>
      <c r="B576" s="7" t="s">
        <v>462</v>
      </c>
      <c r="C576" s="4">
        <v>127</v>
      </c>
      <c r="D576" s="4">
        <v>127</v>
      </c>
      <c r="E576" s="6"/>
      <c r="F576" s="12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</row>
    <row r="577" spans="1:23" ht="14.25">
      <c r="A577" s="7">
        <v>22102</v>
      </c>
      <c r="B577" s="8" t="s">
        <v>463</v>
      </c>
      <c r="C577" s="4">
        <v>24926</v>
      </c>
      <c r="D577" s="4">
        <v>24926</v>
      </c>
      <c r="E577" s="6"/>
      <c r="F577" s="12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spans="1:23" ht="14.25">
      <c r="A578" s="7">
        <v>2210201</v>
      </c>
      <c r="B578" s="7" t="s">
        <v>464</v>
      </c>
      <c r="C578" s="4">
        <v>24926</v>
      </c>
      <c r="D578" s="4">
        <v>24926</v>
      </c>
      <c r="E578" s="6"/>
      <c r="F578" s="12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</row>
    <row r="579" spans="1:23" ht="14.25">
      <c r="A579" s="7">
        <v>22103</v>
      </c>
      <c r="B579" s="8" t="s">
        <v>465</v>
      </c>
      <c r="C579" s="4">
        <v>120</v>
      </c>
      <c r="D579" s="4">
        <v>120</v>
      </c>
      <c r="E579" s="6"/>
      <c r="F579" s="12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</row>
    <row r="580" spans="1:23" ht="14.25">
      <c r="A580" s="7">
        <v>2210301</v>
      </c>
      <c r="B580" s="7" t="s">
        <v>466</v>
      </c>
      <c r="C580" s="4">
        <v>20</v>
      </c>
      <c r="D580" s="4">
        <v>20</v>
      </c>
      <c r="E580" s="6"/>
      <c r="F580" s="12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spans="1:23" ht="14.25">
      <c r="A581" s="7">
        <v>2210399</v>
      </c>
      <c r="B581" s="7" t="s">
        <v>467</v>
      </c>
      <c r="C581" s="4">
        <v>100</v>
      </c>
      <c r="D581" s="4">
        <v>100</v>
      </c>
      <c r="E581" s="6"/>
      <c r="F581" s="12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</row>
    <row r="582" spans="1:23" ht="14.25">
      <c r="A582" s="7">
        <v>222</v>
      </c>
      <c r="B582" s="8" t="s">
        <v>468</v>
      </c>
      <c r="C582" s="4">
        <v>131</v>
      </c>
      <c r="D582" s="4">
        <v>131</v>
      </c>
      <c r="E582" s="6"/>
      <c r="F582" s="12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</row>
    <row r="583" spans="1:23" ht="14.25">
      <c r="A583" s="7">
        <v>22201</v>
      </c>
      <c r="B583" s="8" t="s">
        <v>469</v>
      </c>
      <c r="C583" s="4">
        <v>51</v>
      </c>
      <c r="D583" s="4">
        <v>51</v>
      </c>
      <c r="E583" s="6"/>
      <c r="F583" s="12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</row>
    <row r="584" spans="1:23" ht="14.25">
      <c r="A584" s="7">
        <v>2220101</v>
      </c>
      <c r="B584" s="7" t="s">
        <v>13</v>
      </c>
      <c r="C584" s="4"/>
      <c r="D584" s="4">
        <v>0</v>
      </c>
      <c r="E584" s="6"/>
      <c r="F584" s="12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</row>
    <row r="585" spans="1:23" ht="14.25">
      <c r="A585" s="7">
        <v>2220102</v>
      </c>
      <c r="B585" s="7" t="s">
        <v>20</v>
      </c>
      <c r="C585" s="4">
        <v>8</v>
      </c>
      <c r="D585" s="4">
        <v>8</v>
      </c>
      <c r="E585" s="6"/>
      <c r="F585" s="12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</row>
    <row r="586" spans="1:23" ht="14.25">
      <c r="A586" s="7">
        <v>2220150</v>
      </c>
      <c r="B586" s="7" t="s">
        <v>17</v>
      </c>
      <c r="C586" s="4">
        <v>43</v>
      </c>
      <c r="D586" s="4">
        <v>43</v>
      </c>
      <c r="E586" s="6"/>
      <c r="F586" s="12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</row>
    <row r="587" spans="1:23" ht="14.25">
      <c r="A587" s="7">
        <v>2220199</v>
      </c>
      <c r="B587" s="7" t="s">
        <v>470</v>
      </c>
      <c r="C587" s="4"/>
      <c r="D587" s="4">
        <v>0</v>
      </c>
      <c r="E587" s="6"/>
      <c r="F587" s="12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</row>
    <row r="588" spans="1:23" ht="14.25">
      <c r="A588" s="7">
        <v>22205</v>
      </c>
      <c r="B588" s="8" t="s">
        <v>471</v>
      </c>
      <c r="C588" s="4">
        <v>80</v>
      </c>
      <c r="D588" s="4">
        <v>80</v>
      </c>
      <c r="E588" s="6"/>
      <c r="F588" s="12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</row>
    <row r="589" spans="1:23" ht="14.25">
      <c r="A589" s="7">
        <v>2220599</v>
      </c>
      <c r="B589" s="7" t="s">
        <v>472</v>
      </c>
      <c r="C589" s="4">
        <v>80</v>
      </c>
      <c r="D589" s="4">
        <v>80</v>
      </c>
      <c r="E589" s="6"/>
      <c r="F589" s="12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</row>
    <row r="590" spans="1:23" ht="14.25">
      <c r="A590" s="7">
        <v>224</v>
      </c>
      <c r="B590" s="8" t="s">
        <v>473</v>
      </c>
      <c r="C590" s="4">
        <v>3174</v>
      </c>
      <c r="D590" s="4">
        <v>3174</v>
      </c>
      <c r="E590" s="6"/>
      <c r="F590" s="12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</row>
    <row r="591" spans="1:23" ht="14.25">
      <c r="A591" s="7">
        <v>22401</v>
      </c>
      <c r="B591" s="8" t="s">
        <v>474</v>
      </c>
      <c r="C591" s="4">
        <v>1004</v>
      </c>
      <c r="D591" s="4">
        <v>1004</v>
      </c>
      <c r="E591" s="6"/>
      <c r="F591" s="12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</row>
    <row r="592" spans="1:23" ht="14.25">
      <c r="A592" s="7">
        <v>2240101</v>
      </c>
      <c r="B592" s="7" t="s">
        <v>13</v>
      </c>
      <c r="C592" s="4">
        <v>770</v>
      </c>
      <c r="D592" s="4">
        <v>770</v>
      </c>
      <c r="E592" s="6"/>
      <c r="F592" s="12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</row>
    <row r="593" spans="1:23" ht="14.25">
      <c r="A593" s="7">
        <v>2240106</v>
      </c>
      <c r="B593" s="7" t="s">
        <v>475</v>
      </c>
      <c r="C593" s="4"/>
      <c r="D593" s="4">
        <v>0</v>
      </c>
      <c r="E593" s="6"/>
      <c r="F593" s="12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</row>
    <row r="594" spans="1:23" ht="14.25">
      <c r="A594" s="7">
        <v>2240108</v>
      </c>
      <c r="B594" s="7" t="s">
        <v>476</v>
      </c>
      <c r="C594" s="4">
        <v>20</v>
      </c>
      <c r="D594" s="4">
        <v>20</v>
      </c>
      <c r="E594" s="6"/>
      <c r="F594" s="12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</row>
    <row r="595" spans="1:23" ht="14.25">
      <c r="A595" s="7">
        <v>2240150</v>
      </c>
      <c r="B595" s="7" t="s">
        <v>17</v>
      </c>
      <c r="C595" s="4">
        <v>82</v>
      </c>
      <c r="D595" s="4">
        <v>82</v>
      </c>
      <c r="E595" s="6"/>
      <c r="F595" s="12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</row>
    <row r="596" spans="1:23" ht="14.25">
      <c r="A596" s="7">
        <v>2240199</v>
      </c>
      <c r="B596" s="7" t="s">
        <v>477</v>
      </c>
      <c r="C596" s="4">
        <v>132</v>
      </c>
      <c r="D596" s="4">
        <v>132</v>
      </c>
      <c r="E596" s="6"/>
      <c r="F596" s="12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</row>
    <row r="597" spans="1:23" ht="14.25">
      <c r="A597" s="7">
        <v>22402</v>
      </c>
      <c r="B597" s="8" t="s">
        <v>478</v>
      </c>
      <c r="C597" s="4">
        <v>2156</v>
      </c>
      <c r="D597" s="4">
        <v>2156</v>
      </c>
      <c r="E597" s="6"/>
      <c r="F597" s="12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</row>
    <row r="598" spans="1:23" ht="14.25">
      <c r="A598" s="7">
        <v>2240204</v>
      </c>
      <c r="B598" s="7" t="s">
        <v>479</v>
      </c>
      <c r="C598" s="4">
        <v>1340</v>
      </c>
      <c r="D598" s="4">
        <v>1340</v>
      </c>
      <c r="E598" s="6"/>
      <c r="F598" s="12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</row>
    <row r="599" spans="1:23" ht="14.25">
      <c r="A599" s="7">
        <v>2240299</v>
      </c>
      <c r="B599" s="7" t="s">
        <v>480</v>
      </c>
      <c r="C599" s="4">
        <v>816</v>
      </c>
      <c r="D599" s="4">
        <v>816</v>
      </c>
      <c r="E599" s="6"/>
      <c r="F599" s="12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</row>
    <row r="600" spans="1:23" ht="14.25">
      <c r="A600" s="7">
        <v>22403</v>
      </c>
      <c r="B600" s="8" t="s">
        <v>481</v>
      </c>
      <c r="C600" s="4">
        <v>14</v>
      </c>
      <c r="D600" s="4">
        <v>14</v>
      </c>
      <c r="E600" s="6"/>
      <c r="F600" s="12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</row>
    <row r="601" spans="1:23" ht="14.25">
      <c r="A601" s="7">
        <v>2240304</v>
      </c>
      <c r="B601" s="7" t="s">
        <v>482</v>
      </c>
      <c r="C601" s="4"/>
      <c r="D601" s="4">
        <v>0</v>
      </c>
      <c r="E601" s="6"/>
      <c r="F601" s="12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</row>
    <row r="602" spans="1:23" ht="14.25">
      <c r="A602" s="7">
        <v>2240399</v>
      </c>
      <c r="B602" s="7" t="s">
        <v>483</v>
      </c>
      <c r="C602" s="4">
        <v>14</v>
      </c>
      <c r="D602" s="4">
        <v>14</v>
      </c>
      <c r="E602" s="6"/>
      <c r="F602" s="12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</row>
    <row r="603" spans="1:23" ht="14.25">
      <c r="A603" s="7">
        <v>22407</v>
      </c>
      <c r="B603" s="8" t="s">
        <v>484</v>
      </c>
      <c r="C603" s="4"/>
      <c r="D603" s="4">
        <v>0</v>
      </c>
      <c r="E603" s="6"/>
      <c r="F603" s="12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</row>
    <row r="604" spans="1:23" ht="14.25">
      <c r="A604" s="7">
        <v>2240799</v>
      </c>
      <c r="B604" s="7" t="s">
        <v>485</v>
      </c>
      <c r="C604" s="4"/>
      <c r="D604" s="4">
        <v>0</v>
      </c>
      <c r="E604" s="6"/>
      <c r="F604" s="12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</row>
    <row r="605" spans="1:23" ht="14.25">
      <c r="A605" s="7">
        <v>227</v>
      </c>
      <c r="B605" s="8" t="s">
        <v>486</v>
      </c>
      <c r="C605" s="4">
        <v>9000</v>
      </c>
      <c r="D605" s="4">
        <v>9000</v>
      </c>
      <c r="E605" s="6"/>
      <c r="F605" s="12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</row>
    <row r="606" spans="1:23" ht="14.25">
      <c r="A606" s="7">
        <v>229</v>
      </c>
      <c r="B606" s="8" t="s">
        <v>487</v>
      </c>
      <c r="C606" s="4">
        <v>13200</v>
      </c>
      <c r="D606" s="4">
        <v>13200</v>
      </c>
      <c r="E606" s="6"/>
      <c r="F606" s="12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</row>
    <row r="607" spans="1:23" ht="14.25">
      <c r="A607" s="7">
        <v>22902</v>
      </c>
      <c r="B607" s="8" t="s">
        <v>488</v>
      </c>
      <c r="C607" s="4">
        <v>13200</v>
      </c>
      <c r="D607" s="4">
        <v>13200</v>
      </c>
      <c r="E607" s="6"/>
      <c r="F607" s="12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</row>
    <row r="608" spans="1:23" ht="14.25">
      <c r="A608" s="7">
        <v>232</v>
      </c>
      <c r="B608" s="8" t="s">
        <v>489</v>
      </c>
      <c r="C608" s="4">
        <v>27500</v>
      </c>
      <c r="D608" s="4">
        <v>27500</v>
      </c>
      <c r="E608" s="6"/>
      <c r="F608" s="12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</row>
    <row r="609" spans="1:23" ht="14.25">
      <c r="A609" s="7">
        <v>23203</v>
      </c>
      <c r="B609" s="8" t="s">
        <v>490</v>
      </c>
      <c r="C609" s="4">
        <v>27500</v>
      </c>
      <c r="D609" s="4">
        <v>27500</v>
      </c>
      <c r="E609" s="6"/>
      <c r="F609" s="12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</row>
    <row r="610" spans="1:23" ht="14.25">
      <c r="A610" s="7">
        <v>2320301</v>
      </c>
      <c r="B610" s="7" t="s">
        <v>491</v>
      </c>
      <c r="C610" s="4">
        <v>27500</v>
      </c>
      <c r="D610" s="4">
        <v>27500</v>
      </c>
      <c r="E610" s="6"/>
      <c r="F610" s="12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</row>
    <row r="611" spans="1:23" ht="14.25">
      <c r="A611" s="7">
        <v>233</v>
      </c>
      <c r="B611" s="8" t="s">
        <v>492</v>
      </c>
      <c r="C611" s="4">
        <v>134</v>
      </c>
      <c r="D611" s="4">
        <v>134</v>
      </c>
      <c r="E611" s="6"/>
      <c r="F611" s="12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</row>
    <row r="612" spans="1:23" ht="14.25">
      <c r="A612" s="7">
        <v>23303</v>
      </c>
      <c r="B612" s="8" t="s">
        <v>493</v>
      </c>
      <c r="C612" s="4">
        <v>134</v>
      </c>
      <c r="D612" s="4">
        <v>134</v>
      </c>
      <c r="E612" s="6"/>
      <c r="F612" s="12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</row>
  </sheetData>
  <sheetProtection/>
  <mergeCells count="2">
    <mergeCell ref="A1:B1"/>
    <mergeCell ref="A2:F2"/>
  </mergeCells>
  <printOptions horizontalCentered="1"/>
  <pageMargins left="0.39305555555555555" right="0.39305555555555555" top="0.7513888888888889" bottom="0.7513888888888889" header="0.3104166666666667" footer="0.5118055555555555"/>
  <pageSetup firstPageNumber="3" useFirstPageNumber="1" horizontalDpi="600" verticalDpi="600" orientation="portrait" paperSize="9" scale="9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01"/>
  <sheetViews>
    <sheetView view="pageBreakPreview" zoomScaleSheetLayoutView="100" workbookViewId="0" topLeftCell="A16">
      <selection activeCell="J9" sqref="J9"/>
    </sheetView>
  </sheetViews>
  <sheetFormatPr defaultColWidth="8.75390625" defaultRowHeight="15.75"/>
  <cols>
    <col min="1" max="1" width="7.625" style="0" customWidth="1"/>
    <col min="2" max="2" width="30.00390625" style="0" customWidth="1"/>
    <col min="3" max="3" width="10.125" style="0" customWidth="1"/>
    <col min="4" max="4" width="13.375" style="0" customWidth="1"/>
    <col min="5" max="5" width="8.625" style="0" customWidth="1"/>
    <col min="6" max="6" width="12.25390625" style="0" customWidth="1"/>
    <col min="7" max="7" width="4.00390625" style="0" customWidth="1"/>
    <col min="8" max="26" width="10.375" style="0" customWidth="1"/>
  </cols>
  <sheetData>
    <row r="1" spans="1:26" ht="16.5">
      <c r="A1" s="15" t="s">
        <v>494</v>
      </c>
      <c r="B1" s="15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16" t="s">
        <v>495</v>
      </c>
      <c r="B2" s="16"/>
      <c r="C2" s="16"/>
      <c r="D2" s="16"/>
      <c r="E2" s="16"/>
      <c r="F2" s="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>
      <c r="A3" s="2"/>
      <c r="B3" s="2"/>
      <c r="C3" s="2"/>
      <c r="D3" s="2"/>
      <c r="E3" s="17" t="s">
        <v>2</v>
      </c>
      <c r="F3" s="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>
      <c r="A4" s="4" t="s">
        <v>3</v>
      </c>
      <c r="B4" s="4" t="s">
        <v>4</v>
      </c>
      <c r="C4" s="4" t="s">
        <v>5</v>
      </c>
      <c r="D4" s="5" t="s">
        <v>6</v>
      </c>
      <c r="E4" s="4" t="s">
        <v>7</v>
      </c>
      <c r="F4" s="4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>
      <c r="A5" s="4" t="s">
        <v>496</v>
      </c>
      <c r="B5" s="4"/>
      <c r="C5" s="4">
        <f>C6+C11+C22+C29+C33+C35+C39+C45+C47+C50+C53</f>
        <v>875460</v>
      </c>
      <c r="D5" s="4">
        <f>D6+D11+D22+D29+D33+D35+D39+D45+D47+D50+D53</f>
        <v>893820</v>
      </c>
      <c r="E5" s="6">
        <f>D5/C5-1</f>
        <v>0.02097183195120289</v>
      </c>
      <c r="F5" s="4" t="s">
        <v>10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>
      <c r="A6" s="7">
        <v>501</v>
      </c>
      <c r="B6" s="8" t="s">
        <v>497</v>
      </c>
      <c r="C6" s="4">
        <f>SUM(C7:C10)</f>
        <v>127079</v>
      </c>
      <c r="D6" s="4">
        <v>127079</v>
      </c>
      <c r="E6" s="6"/>
      <c r="F6" s="4"/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>
      <c r="A7" s="7">
        <v>50101</v>
      </c>
      <c r="B7" s="7" t="s">
        <v>498</v>
      </c>
      <c r="C7" s="4">
        <v>89855</v>
      </c>
      <c r="D7" s="4">
        <v>89855</v>
      </c>
      <c r="E7" s="6"/>
      <c r="F7" s="4"/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>
      <c r="A8" s="7">
        <v>50102</v>
      </c>
      <c r="B8" s="7" t="s">
        <v>499</v>
      </c>
      <c r="C8" s="4">
        <v>16556</v>
      </c>
      <c r="D8" s="4">
        <v>16556</v>
      </c>
      <c r="E8" s="6"/>
      <c r="F8" s="4"/>
      <c r="G8" s="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>
      <c r="A9" s="7">
        <v>50103</v>
      </c>
      <c r="B9" s="7" t="s">
        <v>500</v>
      </c>
      <c r="C9" s="4">
        <v>9964</v>
      </c>
      <c r="D9" s="4">
        <v>9964</v>
      </c>
      <c r="E9" s="6"/>
      <c r="F9" s="4"/>
      <c r="G9" s="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>
      <c r="A10" s="7">
        <v>50199</v>
      </c>
      <c r="B10" s="7" t="s">
        <v>501</v>
      </c>
      <c r="C10" s="4">
        <f>38704-28000</f>
        <v>10704</v>
      </c>
      <c r="D10" s="4">
        <v>10704</v>
      </c>
      <c r="E10" s="6"/>
      <c r="F10" s="4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>
      <c r="A11" s="7">
        <v>502</v>
      </c>
      <c r="B11" s="8" t="s">
        <v>502</v>
      </c>
      <c r="C11" s="4">
        <f>SUM(C12:C21)</f>
        <v>122371</v>
      </c>
      <c r="D11" s="4">
        <v>122371</v>
      </c>
      <c r="E11" s="6"/>
      <c r="F11" s="4"/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>
      <c r="A12" s="7">
        <v>50201</v>
      </c>
      <c r="B12" s="7" t="s">
        <v>503</v>
      </c>
      <c r="C12" s="4">
        <v>19796</v>
      </c>
      <c r="D12" s="4">
        <v>19796</v>
      </c>
      <c r="E12" s="6"/>
      <c r="F12" s="4"/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>
      <c r="A13" s="7">
        <v>50202</v>
      </c>
      <c r="B13" s="7" t="s">
        <v>504</v>
      </c>
      <c r="C13" s="4">
        <v>678</v>
      </c>
      <c r="D13" s="4">
        <v>678</v>
      </c>
      <c r="E13" s="6"/>
      <c r="F13" s="4"/>
      <c r="G13" s="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>
      <c r="A14" s="7">
        <v>50203</v>
      </c>
      <c r="B14" s="7" t="s">
        <v>505</v>
      </c>
      <c r="C14" s="4">
        <v>4653</v>
      </c>
      <c r="D14" s="4">
        <v>4653</v>
      </c>
      <c r="E14" s="6"/>
      <c r="F14" s="4"/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>
      <c r="A15" s="7">
        <v>50204</v>
      </c>
      <c r="B15" s="7" t="s">
        <v>506</v>
      </c>
      <c r="C15" s="4">
        <v>821</v>
      </c>
      <c r="D15" s="4">
        <v>821</v>
      </c>
      <c r="E15" s="6"/>
      <c r="F15" s="4"/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>
      <c r="A16" s="7">
        <v>50205</v>
      </c>
      <c r="B16" s="7" t="s">
        <v>507</v>
      </c>
      <c r="C16" s="4">
        <v>32602</v>
      </c>
      <c r="D16" s="4">
        <v>32602</v>
      </c>
      <c r="E16" s="6"/>
      <c r="F16" s="4"/>
      <c r="G16" s="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>
      <c r="A17" s="7">
        <v>50206</v>
      </c>
      <c r="B17" s="7" t="s">
        <v>508</v>
      </c>
      <c r="C17" s="4">
        <v>340</v>
      </c>
      <c r="D17" s="4">
        <v>340</v>
      </c>
      <c r="E17" s="6"/>
      <c r="F17" s="4"/>
      <c r="G17" s="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>
      <c r="A18" s="7">
        <v>50207</v>
      </c>
      <c r="B18" s="7" t="s">
        <v>509</v>
      </c>
      <c r="C18" s="4">
        <v>64</v>
      </c>
      <c r="D18" s="4">
        <v>64</v>
      </c>
      <c r="E18" s="6"/>
      <c r="F18" s="4"/>
      <c r="G18" s="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>
      <c r="A19" s="7">
        <v>50208</v>
      </c>
      <c r="B19" s="7" t="s">
        <v>510</v>
      </c>
      <c r="C19" s="4">
        <v>502</v>
      </c>
      <c r="D19" s="4">
        <v>502</v>
      </c>
      <c r="E19" s="6"/>
      <c r="F19" s="4"/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>
      <c r="A20" s="7">
        <v>50209</v>
      </c>
      <c r="B20" s="7" t="s">
        <v>511</v>
      </c>
      <c r="C20" s="4">
        <v>1336</v>
      </c>
      <c r="D20" s="4">
        <v>1336</v>
      </c>
      <c r="E20" s="6"/>
      <c r="F20" s="4"/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>
      <c r="A21" s="7">
        <v>50299</v>
      </c>
      <c r="B21" s="7" t="s">
        <v>512</v>
      </c>
      <c r="C21" s="4">
        <v>61579</v>
      </c>
      <c r="D21" s="4">
        <v>61579</v>
      </c>
      <c r="E21" s="6"/>
      <c r="F21" s="4"/>
      <c r="G21" s="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>
      <c r="A22" s="7">
        <v>503</v>
      </c>
      <c r="B22" s="8" t="s">
        <v>513</v>
      </c>
      <c r="C22" s="4">
        <f>SUM(C23:C28)</f>
        <v>24833</v>
      </c>
      <c r="D22" s="4">
        <v>24833</v>
      </c>
      <c r="E22" s="6"/>
      <c r="F22" s="4"/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>
      <c r="A23" s="7">
        <v>50301</v>
      </c>
      <c r="B23" s="7" t="s">
        <v>514</v>
      </c>
      <c r="C23" s="4">
        <v>0</v>
      </c>
      <c r="D23" s="4">
        <v>0</v>
      </c>
      <c r="E23" s="6"/>
      <c r="F23" s="4"/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>
      <c r="A24" s="7">
        <v>50302</v>
      </c>
      <c r="B24" s="7" t="s">
        <v>515</v>
      </c>
      <c r="C24" s="4">
        <v>7914</v>
      </c>
      <c r="D24" s="4">
        <v>7914</v>
      </c>
      <c r="E24" s="6"/>
      <c r="F24" s="4"/>
      <c r="G24" s="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>
      <c r="A25" s="7">
        <v>50303</v>
      </c>
      <c r="B25" s="7" t="s">
        <v>516</v>
      </c>
      <c r="C25" s="4">
        <v>80</v>
      </c>
      <c r="D25" s="4">
        <v>80</v>
      </c>
      <c r="E25" s="6"/>
      <c r="F25" s="4"/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>
      <c r="A26" s="7">
        <v>50306</v>
      </c>
      <c r="B26" s="7" t="s">
        <v>517</v>
      </c>
      <c r="C26" s="4">
        <v>11263</v>
      </c>
      <c r="D26" s="4">
        <v>11263</v>
      </c>
      <c r="E26" s="6"/>
      <c r="F26" s="4"/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>
      <c r="A27" s="7">
        <v>50307</v>
      </c>
      <c r="B27" s="7" t="s">
        <v>518</v>
      </c>
      <c r="C27" s="4">
        <v>996</v>
      </c>
      <c r="D27" s="4">
        <v>996</v>
      </c>
      <c r="E27" s="6"/>
      <c r="F27" s="4"/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>
      <c r="A28" s="7">
        <v>50399</v>
      </c>
      <c r="B28" s="7" t="s">
        <v>519</v>
      </c>
      <c r="C28" s="4">
        <v>4580</v>
      </c>
      <c r="D28" s="4">
        <v>4580</v>
      </c>
      <c r="E28" s="6"/>
      <c r="F28" s="4"/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>
      <c r="A29" s="7">
        <v>505</v>
      </c>
      <c r="B29" s="8" t="s">
        <v>520</v>
      </c>
      <c r="C29" s="4">
        <f>SUM(C30:C32)</f>
        <v>220404</v>
      </c>
      <c r="D29" s="4">
        <v>220404</v>
      </c>
      <c r="E29" s="6"/>
      <c r="F29" s="4"/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>
      <c r="A30" s="7">
        <v>50501</v>
      </c>
      <c r="B30" s="7" t="s">
        <v>521</v>
      </c>
      <c r="C30" s="4">
        <v>164453</v>
      </c>
      <c r="D30" s="4">
        <v>164453</v>
      </c>
      <c r="E30" s="6"/>
      <c r="F30" s="4"/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>
      <c r="A31" s="7">
        <v>50502</v>
      </c>
      <c r="B31" s="7" t="s">
        <v>522</v>
      </c>
      <c r="C31" s="4">
        <v>55304</v>
      </c>
      <c r="D31" s="4">
        <v>55304</v>
      </c>
      <c r="E31" s="6"/>
      <c r="F31" s="4"/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>
      <c r="A32" s="7">
        <v>50599</v>
      </c>
      <c r="B32" s="7" t="s">
        <v>523</v>
      </c>
      <c r="C32" s="4">
        <v>647</v>
      </c>
      <c r="D32" s="4">
        <v>647</v>
      </c>
      <c r="E32" s="6"/>
      <c r="F32" s="4"/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>
      <c r="A33" s="7">
        <v>506</v>
      </c>
      <c r="B33" s="8" t="s">
        <v>524</v>
      </c>
      <c r="C33" s="4">
        <f>C34</f>
        <v>8779</v>
      </c>
      <c r="D33" s="4">
        <v>8779</v>
      </c>
      <c r="E33" s="6"/>
      <c r="F33" s="4"/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>
      <c r="A34" s="7">
        <v>50601</v>
      </c>
      <c r="B34" s="7" t="s">
        <v>525</v>
      </c>
      <c r="C34" s="4">
        <v>8779</v>
      </c>
      <c r="D34" s="4">
        <v>8779</v>
      </c>
      <c r="E34" s="6"/>
      <c r="F34" s="4"/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>
      <c r="A35" s="7">
        <v>507</v>
      </c>
      <c r="B35" s="8" t="s">
        <v>526</v>
      </c>
      <c r="C35" s="4">
        <f>C36+C37+C38</f>
        <v>134740</v>
      </c>
      <c r="D35" s="4">
        <v>144540</v>
      </c>
      <c r="E35" s="6">
        <f>D35/C35-1</f>
        <v>0.0727326703280391</v>
      </c>
      <c r="F35" s="4" t="s">
        <v>527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>
      <c r="A36" s="7">
        <v>50701</v>
      </c>
      <c r="B36" s="7" t="s">
        <v>528</v>
      </c>
      <c r="C36" s="4">
        <v>4494</v>
      </c>
      <c r="D36" s="4">
        <v>4494</v>
      </c>
      <c r="E36" s="6"/>
      <c r="F36" s="4"/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>
      <c r="A37" s="7">
        <v>50702</v>
      </c>
      <c r="B37" s="7" t="s">
        <v>529</v>
      </c>
      <c r="C37" s="4">
        <v>90</v>
      </c>
      <c r="D37" s="4">
        <v>90</v>
      </c>
      <c r="E37" s="6"/>
      <c r="F37" s="4"/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>
      <c r="A38" s="7">
        <v>50799</v>
      </c>
      <c r="B38" s="7" t="s">
        <v>530</v>
      </c>
      <c r="C38" s="4">
        <f>28000+102156</f>
        <v>130156</v>
      </c>
      <c r="D38" s="4">
        <v>139956</v>
      </c>
      <c r="E38" s="6"/>
      <c r="F38" s="4"/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>
      <c r="A39" s="7">
        <v>509</v>
      </c>
      <c r="B39" s="8" t="s">
        <v>531</v>
      </c>
      <c r="C39" s="4">
        <f>SUM(C40:C44)</f>
        <v>55059</v>
      </c>
      <c r="D39" s="4">
        <v>56259</v>
      </c>
      <c r="E39" s="6">
        <f>D39/C39-1</f>
        <v>0.021794801939737374</v>
      </c>
      <c r="F39" s="4" t="s">
        <v>532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>
      <c r="A40" s="7">
        <v>50901</v>
      </c>
      <c r="B40" s="7" t="s">
        <v>533</v>
      </c>
      <c r="C40" s="4">
        <v>23621</v>
      </c>
      <c r="D40" s="4">
        <v>24821</v>
      </c>
      <c r="E40" s="6"/>
      <c r="F40" s="4"/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>
      <c r="A41" s="7">
        <v>50902</v>
      </c>
      <c r="B41" s="7" t="s">
        <v>534</v>
      </c>
      <c r="C41" s="4">
        <v>105</v>
      </c>
      <c r="D41" s="4">
        <v>105</v>
      </c>
      <c r="E41" s="6"/>
      <c r="F41" s="4"/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>
      <c r="A42" s="7">
        <v>50903</v>
      </c>
      <c r="B42" s="7" t="s">
        <v>535</v>
      </c>
      <c r="C42" s="4">
        <v>24</v>
      </c>
      <c r="D42" s="4">
        <v>24</v>
      </c>
      <c r="E42" s="6"/>
      <c r="F42" s="4"/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>
      <c r="A43" s="7">
        <v>50905</v>
      </c>
      <c r="B43" s="7" t="s">
        <v>536</v>
      </c>
      <c r="C43" s="4">
        <v>1071</v>
      </c>
      <c r="D43" s="4">
        <v>1071</v>
      </c>
      <c r="E43" s="6"/>
      <c r="F43" s="4"/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>
      <c r="A44" s="7">
        <v>50999</v>
      </c>
      <c r="B44" s="7" t="s">
        <v>537</v>
      </c>
      <c r="C44" s="4">
        <v>30238</v>
      </c>
      <c r="D44" s="4">
        <v>30238</v>
      </c>
      <c r="E44" s="6"/>
      <c r="F44" s="4"/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>
      <c r="A45" s="7">
        <v>510</v>
      </c>
      <c r="B45" s="8" t="s">
        <v>538</v>
      </c>
      <c r="C45" s="4">
        <v>124430</v>
      </c>
      <c r="D45" s="4">
        <v>131790</v>
      </c>
      <c r="E45" s="6">
        <f>D45/C45-1</f>
        <v>0.05914972273567476</v>
      </c>
      <c r="F45" s="4" t="s">
        <v>539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>
      <c r="A46" s="7">
        <v>51002</v>
      </c>
      <c r="B46" s="7" t="s">
        <v>540</v>
      </c>
      <c r="C46" s="4">
        <v>124430</v>
      </c>
      <c r="D46" s="4">
        <v>131790</v>
      </c>
      <c r="E46" s="6"/>
      <c r="F46" s="4"/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>
      <c r="A47" s="7">
        <v>511</v>
      </c>
      <c r="B47" s="8" t="s">
        <v>541</v>
      </c>
      <c r="C47" s="4">
        <f>C48+C49</f>
        <v>27634</v>
      </c>
      <c r="D47" s="4">
        <v>27634</v>
      </c>
      <c r="E47" s="6"/>
      <c r="F47" s="4"/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>
      <c r="A48" s="7">
        <v>51101</v>
      </c>
      <c r="B48" s="7" t="s">
        <v>542</v>
      </c>
      <c r="C48" s="4">
        <v>27500</v>
      </c>
      <c r="D48" s="4">
        <v>27500</v>
      </c>
      <c r="E48" s="6"/>
      <c r="F48" s="4"/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>
      <c r="A49" s="7">
        <v>51103</v>
      </c>
      <c r="B49" s="7" t="s">
        <v>543</v>
      </c>
      <c r="C49" s="4">
        <v>134</v>
      </c>
      <c r="D49" s="4">
        <v>134</v>
      </c>
      <c r="E49" s="6"/>
      <c r="F49" s="4"/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>
      <c r="A50" s="7">
        <v>514</v>
      </c>
      <c r="B50" s="8" t="s">
        <v>544</v>
      </c>
      <c r="C50" s="4">
        <f>C51+C52</f>
        <v>9000</v>
      </c>
      <c r="D50" s="4">
        <v>9000</v>
      </c>
      <c r="E50" s="6"/>
      <c r="F50" s="4"/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>
      <c r="A51" s="7">
        <v>51401</v>
      </c>
      <c r="B51" s="7" t="s">
        <v>545</v>
      </c>
      <c r="C51" s="4">
        <v>9000</v>
      </c>
      <c r="D51" s="4">
        <v>9000</v>
      </c>
      <c r="E51" s="6"/>
      <c r="F51" s="4"/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>
      <c r="A52" s="7">
        <v>51402</v>
      </c>
      <c r="B52" s="7" t="s">
        <v>546</v>
      </c>
      <c r="C52" s="4"/>
      <c r="D52" s="4">
        <v>0</v>
      </c>
      <c r="E52" s="6"/>
      <c r="F52" s="4"/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>
      <c r="A53" s="7">
        <v>599</v>
      </c>
      <c r="B53" s="8" t="s">
        <v>487</v>
      </c>
      <c r="C53" s="4">
        <f>C54+C55</f>
        <v>21131</v>
      </c>
      <c r="D53" s="4">
        <v>21131</v>
      </c>
      <c r="E53" s="6"/>
      <c r="F53" s="4"/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>
      <c r="A54" s="7">
        <v>59908</v>
      </c>
      <c r="B54" s="10" t="s">
        <v>547</v>
      </c>
      <c r="C54" s="4">
        <v>19316</v>
      </c>
      <c r="D54" s="4">
        <v>19316</v>
      </c>
      <c r="E54" s="6"/>
      <c r="F54" s="4"/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>
      <c r="A55" s="7">
        <v>59999</v>
      </c>
      <c r="B55" s="7" t="s">
        <v>444</v>
      </c>
      <c r="C55" s="4">
        <v>1815</v>
      </c>
      <c r="D55" s="4">
        <v>1815</v>
      </c>
      <c r="E55" s="6"/>
      <c r="F55" s="4"/>
      <c r="G55" s="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</sheetData>
  <sheetProtection/>
  <mergeCells count="3">
    <mergeCell ref="A1:B1"/>
    <mergeCell ref="A2:F2"/>
    <mergeCell ref="E3:F3"/>
  </mergeCells>
  <printOptions horizontalCentered="1"/>
  <pageMargins left="0.6298611111111111" right="0.6298611111111111" top="0.7513888888888889" bottom="0.7513888888888889" header="0.3104166666666667" footer="0.5118055555555555"/>
  <pageSetup firstPageNumber="15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Root</cp:lastModifiedBy>
  <cp:lastPrinted>2020-01-05T09:16:38Z</cp:lastPrinted>
  <dcterms:created xsi:type="dcterms:W3CDTF">2006-09-13T11:21:00Z</dcterms:created>
  <dcterms:modified xsi:type="dcterms:W3CDTF">2020-09-02T01:28:53Z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